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345" windowWidth="14955" windowHeight="8445" firstSheet="17" activeTab="18"/>
  </bookViews>
  <sheets>
    <sheet name="ROUND 1 Girls level 1 7 YEARS" sheetId="9" r:id="rId1"/>
    <sheet name="ROUND 1 Girls level 2 9 YEARS" sheetId="8" r:id="rId2"/>
    <sheet name="ROUND 2 girls level 1 6 years" sheetId="7" r:id="rId3"/>
    <sheet name="ROUND 2 Girls level 2 10 years" sheetId="6" r:id="rId4"/>
    <sheet name="ROUND 2 Girls Level 2 5 years" sheetId="5" r:id="rId5"/>
    <sheet name="ROUND 3 Girls level 1 8 years" sheetId="4" r:id="rId6"/>
    <sheet name="ROUND 3 Girls Level 2 7 years" sheetId="3" r:id="rId7"/>
    <sheet name="ROUND 4 Girls Level 1 5 Years" sheetId="2" r:id="rId8"/>
    <sheet name="ROUND 4 Girls level 1 over 16 " sheetId="10" r:id="rId9"/>
    <sheet name="ROUND 4 Girls level 2 11 years" sheetId="1" r:id="rId10"/>
    <sheet name="ROUND 4 Girls level 2 6 Years" sheetId="11" r:id="rId11"/>
    <sheet name="ROUND 5 Boys level 1 under 10" sheetId="12" r:id="rId12"/>
    <sheet name="ROUND 5 Boys level 1 OVER 16" sheetId="14" r:id="rId13"/>
    <sheet name="ROUND 5 Boys level 2 7 &amp; under" sheetId="15" r:id="rId14"/>
    <sheet name="ROUND 5 Boys level 2 8 &amp; OVER" sheetId="16" r:id="rId15"/>
    <sheet name="ROUND 5 Boys level 2 OVER 16" sheetId="17" r:id="rId16"/>
    <sheet name="ROUND 6 Girls level 2 12 PLUS" sheetId="13" r:id="rId17"/>
    <sheet name="ROUND 6 Girls level 2 OVER 16" sheetId="18" r:id="rId18"/>
    <sheet name="ROUND 6 Girls level 2 8 YEAR" sheetId="19" r:id="rId19"/>
  </sheets>
  <externalReferences>
    <externalReference r:id="rId20"/>
  </externalReferences>
  <definedNames>
    <definedName name="Bars_Overall" localSheetId="0">'ROUND 1 Girls level 1 7 YEARS'!#REF!</definedName>
    <definedName name="Bars_Overall" localSheetId="1">'ROUND 1 Girls level 2 9 YEARS'!#REF!</definedName>
    <definedName name="Bars_Overall" localSheetId="2">'ROUND 2 girls level 1 6 years'!#REF!</definedName>
    <definedName name="Bars_Overall" localSheetId="3">'ROUND 2 Girls level 2 10 years'!#REF!</definedName>
    <definedName name="Bars_Overall" localSheetId="4">'ROUND 2 Girls Level 2 5 years'!#REF!</definedName>
    <definedName name="Bars_Overall" localSheetId="5">'ROUND 3 Girls level 1 8 years'!#REF!</definedName>
    <definedName name="Bars_Overall" localSheetId="6">'ROUND 3 Girls Level 2 7 years'!#REF!</definedName>
    <definedName name="Bars_Overall" localSheetId="7">'ROUND 4 Girls Level 1 5 Years'!#REF!</definedName>
    <definedName name="Bars_Overall" localSheetId="8">'ROUND 4 Girls level 1 over 16 '!#REF!</definedName>
    <definedName name="Bars_Overall" localSheetId="9">'ROUND 4 Girls level 2 11 years'!#REF!</definedName>
    <definedName name="Bars_Overall" localSheetId="10">'ROUND 4 Girls level 2 6 Years'!#REF!</definedName>
    <definedName name="Bars_Overall" localSheetId="12">'ROUND 5 Boys level 1 OVER 16'!#REF!</definedName>
    <definedName name="Bars_Overall" localSheetId="11">'ROUND 5 Boys level 1 under 10'!#REF!</definedName>
    <definedName name="Bars_Overall" localSheetId="13">'ROUND 5 Boys level 2 7 &amp; under'!#REF!</definedName>
    <definedName name="Bars_Overall" localSheetId="14">'ROUND 5 Boys level 2 8 &amp; OVER'!#REF!</definedName>
    <definedName name="Bars_Overall" localSheetId="15">'ROUND 5 Boys level 2 OVER 16'!#REF!</definedName>
    <definedName name="Bars_Overall" localSheetId="16">'ROUND 6 Girls level 2 12 PLUS'!#REF!</definedName>
    <definedName name="Bars_Overall" localSheetId="18">'ROUND 6 Girls level 2 8 YEAR'!#REF!</definedName>
    <definedName name="Bars_Overall" localSheetId="17">'ROUND 6 Girls level 2 OVER 16'!#REF!</definedName>
    <definedName name="Bars_Overall">'[1]Round Two .'!#REF!</definedName>
    <definedName name="Bars_Score" localSheetId="0">'ROUND 1 Girls level 1 7 YEARS'!#REF!</definedName>
    <definedName name="Bars_Score" localSheetId="1">'ROUND 1 Girls level 2 9 YEARS'!#REF!</definedName>
    <definedName name="Bars_Score" localSheetId="2">'ROUND 2 girls level 1 6 years'!#REF!</definedName>
    <definedName name="Bars_Score" localSheetId="3">'ROUND 2 Girls level 2 10 years'!#REF!</definedName>
    <definedName name="Bars_Score" localSheetId="4">'ROUND 2 Girls Level 2 5 years'!#REF!</definedName>
    <definedName name="Bars_Score" localSheetId="5">'ROUND 3 Girls level 1 8 years'!#REF!</definedName>
    <definedName name="Bars_Score" localSheetId="6">'ROUND 3 Girls Level 2 7 years'!#REF!</definedName>
    <definedName name="Bars_Score" localSheetId="7">'ROUND 4 Girls Level 1 5 Years'!#REF!</definedName>
    <definedName name="Bars_Score" localSheetId="8">'ROUND 4 Girls level 1 over 16 '!#REF!</definedName>
    <definedName name="Bars_Score" localSheetId="9">'ROUND 4 Girls level 2 11 years'!#REF!</definedName>
    <definedName name="Bars_Score" localSheetId="10">'ROUND 4 Girls level 2 6 Years'!#REF!</definedName>
    <definedName name="Bars_Score" localSheetId="12">'ROUND 5 Boys level 1 OVER 16'!#REF!</definedName>
    <definedName name="Bars_Score" localSheetId="11">'ROUND 5 Boys level 1 under 10'!#REF!</definedName>
    <definedName name="Bars_Score" localSheetId="13">'ROUND 5 Boys level 2 7 &amp; under'!#REF!</definedName>
    <definedName name="Bars_Score" localSheetId="14">'ROUND 5 Boys level 2 8 &amp; OVER'!#REF!</definedName>
    <definedName name="Bars_Score" localSheetId="15">'ROUND 5 Boys level 2 OVER 16'!#REF!</definedName>
    <definedName name="Bars_Score" localSheetId="16">'ROUND 6 Girls level 2 12 PLUS'!#REF!</definedName>
    <definedName name="Bars_Score" localSheetId="18">'ROUND 6 Girls level 2 8 YEAR'!#REF!</definedName>
    <definedName name="Bars_Score" localSheetId="17">'ROUND 6 Girls level 2 OVER 16'!#REF!</definedName>
    <definedName name="Beam_Overall" localSheetId="0">'ROUND 1 Girls level 1 7 YEARS'!#REF!</definedName>
    <definedName name="Beam_Overall" localSheetId="1">'ROUND 1 Girls level 2 9 YEARS'!#REF!</definedName>
    <definedName name="Beam_Overall" localSheetId="2">'ROUND 2 girls level 1 6 years'!#REF!</definedName>
    <definedName name="Beam_Overall" localSheetId="3">'ROUND 2 Girls level 2 10 years'!#REF!</definedName>
    <definedName name="Beam_Overall" localSheetId="4">'ROUND 2 Girls Level 2 5 years'!#REF!</definedName>
    <definedName name="Beam_Overall" localSheetId="5">'ROUND 3 Girls level 1 8 years'!#REF!</definedName>
    <definedName name="Beam_Overall" localSheetId="6">'ROUND 3 Girls Level 2 7 years'!#REF!</definedName>
    <definedName name="Beam_Overall" localSheetId="7">'ROUND 4 Girls Level 1 5 Years'!#REF!</definedName>
    <definedName name="Beam_Overall" localSheetId="8">'ROUND 4 Girls level 1 over 16 '!#REF!</definedName>
    <definedName name="Beam_Overall" localSheetId="9">'ROUND 4 Girls level 2 11 years'!#REF!</definedName>
    <definedName name="Beam_Overall" localSheetId="10">'ROUND 4 Girls level 2 6 Years'!#REF!</definedName>
    <definedName name="Beam_Overall" localSheetId="12">'ROUND 5 Boys level 1 OVER 16'!#REF!</definedName>
    <definedName name="Beam_Overall" localSheetId="11">'ROUND 5 Boys level 1 under 10'!#REF!</definedName>
    <definedName name="Beam_Overall" localSheetId="13">'ROUND 5 Boys level 2 7 &amp; under'!#REF!</definedName>
    <definedName name="Beam_Overall" localSheetId="14">'ROUND 5 Boys level 2 8 &amp; OVER'!#REF!</definedName>
    <definedName name="Beam_Overall" localSheetId="15">'ROUND 5 Boys level 2 OVER 16'!#REF!</definedName>
    <definedName name="Beam_Overall" localSheetId="16">'ROUND 6 Girls level 2 12 PLUS'!#REF!</definedName>
    <definedName name="Beam_Overall" localSheetId="18">'ROUND 6 Girls level 2 8 YEAR'!#REF!</definedName>
    <definedName name="Beam_Overall" localSheetId="17">'ROUND 6 Girls level 2 OVER 16'!#REF!</definedName>
    <definedName name="Beam_Overall">'[1]Round Two .'!#REF!</definedName>
    <definedName name="Beam_Score" localSheetId="0">'ROUND 1 Girls level 1 7 YEARS'!#REF!</definedName>
    <definedName name="Beam_Score" localSheetId="1">'ROUND 1 Girls level 2 9 YEARS'!#REF!</definedName>
    <definedName name="Beam_Score" localSheetId="2">'ROUND 2 girls level 1 6 years'!#REF!</definedName>
    <definedName name="Beam_Score" localSheetId="3">'ROUND 2 Girls level 2 10 years'!#REF!</definedName>
    <definedName name="Beam_Score" localSheetId="4">'ROUND 2 Girls Level 2 5 years'!#REF!</definedName>
    <definedName name="Beam_Score" localSheetId="5">'ROUND 3 Girls level 1 8 years'!#REF!</definedName>
    <definedName name="Beam_Score" localSheetId="6">'ROUND 3 Girls Level 2 7 years'!#REF!</definedName>
    <definedName name="Beam_Score" localSheetId="7">'ROUND 4 Girls Level 1 5 Years'!#REF!</definedName>
    <definedName name="Beam_Score" localSheetId="8">'ROUND 4 Girls level 1 over 16 '!#REF!</definedName>
    <definedName name="Beam_Score" localSheetId="9">'ROUND 4 Girls level 2 11 years'!#REF!</definedName>
    <definedName name="Beam_Score" localSheetId="10">'ROUND 4 Girls level 2 6 Years'!#REF!</definedName>
    <definedName name="Beam_Score" localSheetId="12">'ROUND 5 Boys level 1 OVER 16'!#REF!</definedName>
    <definedName name="Beam_Score" localSheetId="11">'ROUND 5 Boys level 1 under 10'!#REF!</definedName>
    <definedName name="Beam_Score" localSheetId="13">'ROUND 5 Boys level 2 7 &amp; under'!#REF!</definedName>
    <definedName name="Beam_Score" localSheetId="14">'ROUND 5 Boys level 2 8 &amp; OVER'!#REF!</definedName>
    <definedName name="Beam_Score" localSheetId="15">'ROUND 5 Boys level 2 OVER 16'!#REF!</definedName>
    <definedName name="Beam_Score" localSheetId="16">'ROUND 6 Girls level 2 12 PLUS'!#REF!</definedName>
    <definedName name="Beam_Score" localSheetId="18">'ROUND 6 Girls level 2 8 YEAR'!#REF!</definedName>
    <definedName name="Beam_Score" localSheetId="17">'ROUND 6 Girls level 2 OVER 16'!#REF!</definedName>
    <definedName name="Club" localSheetId="0">'ROUND 1 Girls level 1 7 YEARS'!$C$3:$C$147</definedName>
    <definedName name="Club" localSheetId="1">'ROUND 1 Girls level 2 9 YEARS'!$C$3:$C$167</definedName>
    <definedName name="Club" localSheetId="2">'ROUND 2 girls level 1 6 years'!$C$3:$C$148</definedName>
    <definedName name="Club" localSheetId="3">'ROUND 2 Girls level 2 10 years'!$C$3:$C$156</definedName>
    <definedName name="Club" localSheetId="4">'ROUND 2 Girls Level 2 5 years'!$C$3:$C$157</definedName>
    <definedName name="Club" localSheetId="5">'ROUND 3 Girls level 1 8 years'!$C$5:$C$152</definedName>
    <definedName name="Club" localSheetId="6">'ROUND 3 Girls Level 2 7 years'!$C$3:$C$137</definedName>
    <definedName name="Club" localSheetId="7">'ROUND 4 Girls Level 1 5 Years'!$C$3:$C$149</definedName>
    <definedName name="Club" localSheetId="8">'ROUND 4 Girls level 1 over 16 '!$C$3:$C$159</definedName>
    <definedName name="Club" localSheetId="9">'ROUND 4 Girls level 2 11 years'!$C$3:$C$173</definedName>
    <definedName name="Club" localSheetId="10">'ROUND 4 Girls level 2 6 Years'!$C$3:$C$173</definedName>
    <definedName name="Club" localSheetId="12">'ROUND 5 Boys level 1 OVER 16'!$C$3:$C$99</definedName>
    <definedName name="Club" localSheetId="11">'ROUND 5 Boys level 1 under 10'!$C$3:$C$157</definedName>
    <definedName name="Club" localSheetId="13">'ROUND 5 Boys level 2 7 &amp; under'!$C$3:$C$109</definedName>
    <definedName name="Club" localSheetId="14">'ROUND 5 Boys level 2 8 &amp; OVER'!$C$3:$C$156</definedName>
    <definedName name="Club" localSheetId="15">'ROUND 5 Boys level 2 OVER 16'!$C$3:$C$190</definedName>
    <definedName name="Club" localSheetId="16">'ROUND 6 Girls level 2 12 PLUS'!$C$3:$C$172</definedName>
    <definedName name="Club" localSheetId="18">'ROUND 6 Girls level 2 8 YEAR'!$C$3:$C$190</definedName>
    <definedName name="Club" localSheetId="17">'ROUND 6 Girls level 2 OVER 16'!$C$3:$C$190</definedName>
    <definedName name="Club_Overall" localSheetId="0">'ROUND 1 Girls level 1 7 YEARS'!#REF!</definedName>
    <definedName name="Club_Overall" localSheetId="1">'ROUND 1 Girls level 2 9 YEARS'!#REF!</definedName>
    <definedName name="Club_Overall" localSheetId="2">'ROUND 2 girls level 1 6 years'!#REF!</definedName>
    <definedName name="Club_Overall" localSheetId="3">'ROUND 2 Girls level 2 10 years'!#REF!</definedName>
    <definedName name="Club_Overall" localSheetId="4">'ROUND 2 Girls Level 2 5 years'!#REF!</definedName>
    <definedName name="Club_Overall" localSheetId="5">'ROUND 3 Girls level 1 8 years'!#REF!</definedName>
    <definedName name="Club_Overall" localSheetId="6">'ROUND 3 Girls Level 2 7 years'!#REF!</definedName>
    <definedName name="Club_Overall" localSheetId="7">'ROUND 4 Girls Level 1 5 Years'!#REF!</definedName>
    <definedName name="Club_Overall" localSheetId="8">'ROUND 4 Girls level 1 over 16 '!#REF!</definedName>
    <definedName name="Club_Overall" localSheetId="9">'ROUND 4 Girls level 2 11 years'!#REF!</definedName>
    <definedName name="Club_Overall" localSheetId="10">'ROUND 4 Girls level 2 6 Years'!#REF!</definedName>
    <definedName name="Club_Overall" localSheetId="12">'ROUND 5 Boys level 1 OVER 16'!#REF!</definedName>
    <definedName name="Club_Overall" localSheetId="11">'ROUND 5 Boys level 1 under 10'!#REF!</definedName>
    <definedName name="Club_Overall" localSheetId="13">'ROUND 5 Boys level 2 7 &amp; under'!#REF!</definedName>
    <definedName name="Club_Overall" localSheetId="14">'ROUND 5 Boys level 2 8 &amp; OVER'!#REF!</definedName>
    <definedName name="Club_Overall" localSheetId="15">'ROUND 5 Boys level 2 OVER 16'!#REF!</definedName>
    <definedName name="Club_Overall" localSheetId="16">'ROUND 6 Girls level 2 12 PLUS'!#REF!</definedName>
    <definedName name="Club_Overall" localSheetId="18">'ROUND 6 Girls level 2 8 YEAR'!#REF!</definedName>
    <definedName name="Club_Overall" localSheetId="17">'ROUND 6 Girls level 2 OVER 16'!#REF!</definedName>
    <definedName name="Club_Overall">'[1]Round Two .'!#REF!</definedName>
    <definedName name="Club0" localSheetId="0">'ROUND 1 Girls level 1 7 YEARS'!#REF!</definedName>
    <definedName name="Club0" localSheetId="1">'ROUND 1 Girls level 2 9 YEARS'!#REF!</definedName>
    <definedName name="Club0" localSheetId="2">'ROUND 2 girls level 1 6 years'!#REF!</definedName>
    <definedName name="Club0" localSheetId="3">'ROUND 2 Girls level 2 10 years'!#REF!</definedName>
    <definedName name="Club0" localSheetId="4">'ROUND 2 Girls Level 2 5 years'!#REF!</definedName>
    <definedName name="Club0" localSheetId="5">'ROUND 3 Girls level 1 8 years'!#REF!</definedName>
    <definedName name="Club0" localSheetId="6">'ROUND 3 Girls Level 2 7 years'!#REF!</definedName>
    <definedName name="Club0" localSheetId="7">'ROUND 4 Girls Level 1 5 Years'!#REF!</definedName>
    <definedName name="Club0" localSheetId="8">'ROUND 4 Girls level 1 over 16 '!#REF!</definedName>
    <definedName name="Club0" localSheetId="9">'ROUND 4 Girls level 2 11 years'!#REF!</definedName>
    <definedName name="Club0" localSheetId="10">'ROUND 4 Girls level 2 6 Years'!#REF!</definedName>
    <definedName name="Club0" localSheetId="12">'ROUND 5 Boys level 1 OVER 16'!#REF!</definedName>
    <definedName name="Club0" localSheetId="11">'ROUND 5 Boys level 1 under 10'!#REF!</definedName>
    <definedName name="Club0" localSheetId="13">'ROUND 5 Boys level 2 7 &amp; under'!#REF!</definedName>
    <definedName name="Club0" localSheetId="14">'ROUND 5 Boys level 2 8 &amp; OVER'!#REF!</definedName>
    <definedName name="Club0" localSheetId="15">'ROUND 5 Boys level 2 OVER 16'!#REF!</definedName>
    <definedName name="Club0" localSheetId="16">'ROUND 6 Girls level 2 12 PLUS'!#REF!</definedName>
    <definedName name="Club0" localSheetId="18">'ROUND 6 Girls level 2 8 YEAR'!#REF!</definedName>
    <definedName name="Club0" localSheetId="17">'ROUND 6 Girls level 2 OVER 16'!#REF!</definedName>
    <definedName name="Club0">'[1]Round Two .'!#REF!</definedName>
    <definedName name="Club0_Bars" localSheetId="0">'ROUND 1 Girls level 1 7 YEARS'!#REF!</definedName>
    <definedName name="Club0_Bars" localSheetId="1">'ROUND 1 Girls level 2 9 YEARS'!#REF!</definedName>
    <definedName name="Club0_Bars" localSheetId="2">'ROUND 2 girls level 1 6 years'!#REF!</definedName>
    <definedName name="Club0_Bars" localSheetId="3">'ROUND 2 Girls level 2 10 years'!#REF!</definedName>
    <definedName name="Club0_Bars" localSheetId="4">'ROUND 2 Girls Level 2 5 years'!#REF!</definedName>
    <definedName name="Club0_Bars" localSheetId="5">'ROUND 3 Girls level 1 8 years'!#REF!</definedName>
    <definedName name="Club0_Bars" localSheetId="6">'ROUND 3 Girls Level 2 7 years'!#REF!</definedName>
    <definedName name="Club0_Bars" localSheetId="7">'ROUND 4 Girls Level 1 5 Years'!#REF!</definedName>
    <definedName name="Club0_Bars" localSheetId="8">'ROUND 4 Girls level 1 over 16 '!#REF!</definedName>
    <definedName name="Club0_Bars" localSheetId="9">'ROUND 4 Girls level 2 11 years'!#REF!</definedName>
    <definedName name="Club0_Bars" localSheetId="10">'ROUND 4 Girls level 2 6 Years'!#REF!</definedName>
    <definedName name="Club0_Bars" localSheetId="12">'ROUND 5 Boys level 1 OVER 16'!#REF!</definedName>
    <definedName name="Club0_Bars" localSheetId="11">'ROUND 5 Boys level 1 under 10'!#REF!</definedName>
    <definedName name="Club0_Bars" localSheetId="13">'ROUND 5 Boys level 2 7 &amp; under'!#REF!</definedName>
    <definedName name="Club0_Bars" localSheetId="14">'ROUND 5 Boys level 2 8 &amp; OVER'!#REF!</definedName>
    <definedName name="Club0_Bars" localSheetId="15">'ROUND 5 Boys level 2 OVER 16'!#REF!</definedName>
    <definedName name="Club0_Bars" localSheetId="16">'ROUND 6 Girls level 2 12 PLUS'!#REF!</definedName>
    <definedName name="Club0_Bars" localSheetId="18">'ROUND 6 Girls level 2 8 YEAR'!#REF!</definedName>
    <definedName name="Club0_Bars" localSheetId="17">'ROUND 6 Girls level 2 OVER 16'!#REF!</definedName>
    <definedName name="Club0_Beam" localSheetId="0">'ROUND 1 Girls level 1 7 YEARS'!#REF!</definedName>
    <definedName name="Club0_Beam" localSheetId="1">'ROUND 1 Girls level 2 9 YEARS'!#REF!</definedName>
    <definedName name="Club0_Beam" localSheetId="2">'ROUND 2 girls level 1 6 years'!#REF!</definedName>
    <definedName name="Club0_Beam" localSheetId="3">'ROUND 2 Girls level 2 10 years'!#REF!</definedName>
    <definedName name="Club0_Beam" localSheetId="4">'ROUND 2 Girls Level 2 5 years'!#REF!</definedName>
    <definedName name="Club0_Beam" localSheetId="5">'ROUND 3 Girls level 1 8 years'!#REF!</definedName>
    <definedName name="Club0_Beam" localSheetId="6">'ROUND 3 Girls Level 2 7 years'!#REF!</definedName>
    <definedName name="Club0_Beam" localSheetId="7">'ROUND 4 Girls Level 1 5 Years'!#REF!</definedName>
    <definedName name="Club0_Beam" localSheetId="8">'ROUND 4 Girls level 1 over 16 '!#REF!</definedName>
    <definedName name="Club0_Beam" localSheetId="9">'ROUND 4 Girls level 2 11 years'!#REF!</definedName>
    <definedName name="Club0_Beam" localSheetId="10">'ROUND 4 Girls level 2 6 Years'!#REF!</definedName>
    <definedName name="Club0_Beam" localSheetId="12">'ROUND 5 Boys level 1 OVER 16'!#REF!</definedName>
    <definedName name="Club0_Beam" localSheetId="11">'ROUND 5 Boys level 1 under 10'!#REF!</definedName>
    <definedName name="Club0_Beam" localSheetId="13">'ROUND 5 Boys level 2 7 &amp; under'!#REF!</definedName>
    <definedName name="Club0_Beam" localSheetId="14">'ROUND 5 Boys level 2 8 &amp; OVER'!#REF!</definedName>
    <definedName name="Club0_Beam" localSheetId="15">'ROUND 5 Boys level 2 OVER 16'!#REF!</definedName>
    <definedName name="Club0_Beam" localSheetId="16">'ROUND 6 Girls level 2 12 PLUS'!#REF!</definedName>
    <definedName name="Club0_Beam" localSheetId="18">'ROUND 6 Girls level 2 8 YEAR'!#REF!</definedName>
    <definedName name="Club0_Beam" localSheetId="17">'ROUND 6 Girls level 2 OVER 16'!#REF!</definedName>
    <definedName name="Club0_Floor" localSheetId="0">'ROUND 1 Girls level 1 7 YEARS'!#REF!</definedName>
    <definedName name="Club0_Floor" localSheetId="1">'ROUND 1 Girls level 2 9 YEARS'!#REF!</definedName>
    <definedName name="Club0_Floor" localSheetId="2">'ROUND 2 girls level 1 6 years'!#REF!</definedName>
    <definedName name="Club0_Floor" localSheetId="3">'ROUND 2 Girls level 2 10 years'!#REF!</definedName>
    <definedName name="Club0_Floor" localSheetId="4">'ROUND 2 Girls Level 2 5 years'!#REF!</definedName>
    <definedName name="Club0_Floor" localSheetId="5">'ROUND 3 Girls level 1 8 years'!#REF!</definedName>
    <definedName name="Club0_Floor" localSheetId="6">'ROUND 3 Girls Level 2 7 years'!#REF!</definedName>
    <definedName name="Club0_Floor" localSheetId="7">'ROUND 4 Girls Level 1 5 Years'!#REF!</definedName>
    <definedName name="Club0_Floor" localSheetId="8">'ROUND 4 Girls level 1 over 16 '!#REF!</definedName>
    <definedName name="Club0_Floor" localSheetId="9">'ROUND 4 Girls level 2 11 years'!#REF!</definedName>
    <definedName name="Club0_Floor" localSheetId="10">'ROUND 4 Girls level 2 6 Years'!#REF!</definedName>
    <definedName name="Club0_Floor" localSheetId="12">'ROUND 5 Boys level 1 OVER 16'!#REF!</definedName>
    <definedName name="Club0_Floor" localSheetId="11">'ROUND 5 Boys level 1 under 10'!#REF!</definedName>
    <definedName name="Club0_Floor" localSheetId="13">'ROUND 5 Boys level 2 7 &amp; under'!#REF!</definedName>
    <definedName name="Club0_Floor" localSheetId="14">'ROUND 5 Boys level 2 8 &amp; OVER'!#REF!</definedName>
    <definedName name="Club0_Floor" localSheetId="15">'ROUND 5 Boys level 2 OVER 16'!#REF!</definedName>
    <definedName name="Club0_Floor" localSheetId="16">'ROUND 6 Girls level 2 12 PLUS'!#REF!</definedName>
    <definedName name="Club0_Floor" localSheetId="18">'ROUND 6 Girls level 2 8 YEAR'!#REF!</definedName>
    <definedName name="Club0_Floor" localSheetId="17">'ROUND 6 Girls level 2 OVER 16'!#REF!</definedName>
    <definedName name="Club0_Range" localSheetId="0">'ROUND 1 Girls level 1 7 YEARS'!#REF!</definedName>
    <definedName name="Club0_Range" localSheetId="1">'ROUND 1 Girls level 2 9 YEARS'!#REF!</definedName>
    <definedName name="Club0_Range" localSheetId="2">'ROUND 2 girls level 1 6 years'!#REF!</definedName>
    <definedName name="Club0_Range" localSheetId="3">'ROUND 2 Girls level 2 10 years'!#REF!</definedName>
    <definedName name="Club0_Range" localSheetId="4">'ROUND 2 Girls Level 2 5 years'!#REF!</definedName>
    <definedName name="Club0_Range" localSheetId="5">'ROUND 3 Girls level 1 8 years'!#REF!</definedName>
    <definedName name="Club0_Range" localSheetId="6">'ROUND 3 Girls Level 2 7 years'!#REF!</definedName>
    <definedName name="Club0_Range" localSheetId="7">'ROUND 4 Girls Level 1 5 Years'!#REF!</definedName>
    <definedName name="Club0_Range" localSheetId="8">'ROUND 4 Girls level 1 over 16 '!#REF!</definedName>
    <definedName name="Club0_Range" localSheetId="9">'ROUND 4 Girls level 2 11 years'!#REF!</definedName>
    <definedName name="Club0_Range" localSheetId="10">'ROUND 4 Girls level 2 6 Years'!#REF!</definedName>
    <definedName name="Club0_Range" localSheetId="12">'ROUND 5 Boys level 1 OVER 16'!#REF!</definedName>
    <definedName name="Club0_Range" localSheetId="11">'ROUND 5 Boys level 1 under 10'!#REF!</definedName>
    <definedName name="Club0_Range" localSheetId="13">'ROUND 5 Boys level 2 7 &amp; under'!#REF!</definedName>
    <definedName name="Club0_Range" localSheetId="14">'ROUND 5 Boys level 2 8 &amp; OVER'!#REF!</definedName>
    <definedName name="Club0_Range" localSheetId="15">'ROUND 5 Boys level 2 OVER 16'!#REF!</definedName>
    <definedName name="Club0_Range" localSheetId="16">'ROUND 6 Girls level 2 12 PLUS'!#REF!</definedName>
    <definedName name="Club0_Range" localSheetId="18">'ROUND 6 Girls level 2 8 YEAR'!#REF!</definedName>
    <definedName name="Club0_Range" localSheetId="17">'ROUND 6 Girls level 2 OVER 16'!#REF!</definedName>
    <definedName name="Club0_Vault" localSheetId="0">'ROUND 1 Girls level 1 7 YEARS'!#REF!</definedName>
    <definedName name="Club0_Vault" localSheetId="1">'ROUND 1 Girls level 2 9 YEARS'!#REF!</definedName>
    <definedName name="Club0_Vault" localSheetId="2">'ROUND 2 girls level 1 6 years'!#REF!</definedName>
    <definedName name="Club0_Vault" localSheetId="3">'ROUND 2 Girls level 2 10 years'!#REF!</definedName>
    <definedName name="Club0_Vault" localSheetId="4">'ROUND 2 Girls Level 2 5 years'!#REF!</definedName>
    <definedName name="Club0_Vault" localSheetId="5">'ROUND 3 Girls level 1 8 years'!#REF!</definedName>
    <definedName name="Club0_Vault" localSheetId="6">'ROUND 3 Girls Level 2 7 years'!#REF!</definedName>
    <definedName name="Club0_Vault" localSheetId="7">'ROUND 4 Girls Level 1 5 Years'!#REF!</definedName>
    <definedName name="Club0_Vault" localSheetId="8">'ROUND 4 Girls level 1 over 16 '!#REF!</definedName>
    <definedName name="Club0_Vault" localSheetId="9">'ROUND 4 Girls level 2 11 years'!#REF!</definedName>
    <definedName name="Club0_Vault" localSheetId="10">'ROUND 4 Girls level 2 6 Years'!#REF!</definedName>
    <definedName name="Club0_Vault" localSheetId="12">'ROUND 5 Boys level 1 OVER 16'!#REF!</definedName>
    <definedName name="Club0_Vault" localSheetId="11">'ROUND 5 Boys level 1 under 10'!#REF!</definedName>
    <definedName name="Club0_Vault" localSheetId="13">'ROUND 5 Boys level 2 7 &amp; under'!#REF!</definedName>
    <definedName name="Club0_Vault" localSheetId="14">'ROUND 5 Boys level 2 8 &amp; OVER'!#REF!</definedName>
    <definedName name="Club0_Vault" localSheetId="15">'ROUND 5 Boys level 2 OVER 16'!#REF!</definedName>
    <definedName name="Club0_Vault" localSheetId="16">'ROUND 6 Girls level 2 12 PLUS'!#REF!</definedName>
    <definedName name="Club0_Vault" localSheetId="18">'ROUND 6 Girls level 2 8 YEAR'!#REF!</definedName>
    <definedName name="Club0_Vault" localSheetId="17">'ROUND 6 Girls level 2 OVER 16'!#REF!</definedName>
    <definedName name="Club1" localSheetId="0">'ROUND 1 Girls level 1 7 YEARS'!#REF!</definedName>
    <definedName name="Club1" localSheetId="1">'ROUND 1 Girls level 2 9 YEARS'!#REF!</definedName>
    <definedName name="Club1" localSheetId="2">'ROUND 2 girls level 1 6 years'!#REF!</definedName>
    <definedName name="Club1" localSheetId="3">'ROUND 2 Girls level 2 10 years'!#REF!</definedName>
    <definedName name="Club1" localSheetId="4">'ROUND 2 Girls Level 2 5 years'!#REF!</definedName>
    <definedName name="Club1" localSheetId="5">'ROUND 3 Girls level 1 8 years'!#REF!</definedName>
    <definedName name="Club1" localSheetId="6">'ROUND 3 Girls Level 2 7 years'!#REF!</definedName>
    <definedName name="Club1" localSheetId="7">'ROUND 4 Girls Level 1 5 Years'!#REF!</definedName>
    <definedName name="Club1" localSheetId="8">'ROUND 4 Girls level 1 over 16 '!#REF!</definedName>
    <definedName name="Club1" localSheetId="9">'ROUND 4 Girls level 2 11 years'!#REF!</definedName>
    <definedName name="Club1" localSheetId="10">'ROUND 4 Girls level 2 6 Years'!#REF!</definedName>
    <definedName name="Club1" localSheetId="12">'ROUND 5 Boys level 1 OVER 16'!#REF!</definedName>
    <definedName name="Club1" localSheetId="11">'ROUND 5 Boys level 1 under 10'!#REF!</definedName>
    <definedName name="Club1" localSheetId="13">'ROUND 5 Boys level 2 7 &amp; under'!#REF!</definedName>
    <definedName name="Club1" localSheetId="14">'ROUND 5 Boys level 2 8 &amp; OVER'!#REF!</definedName>
    <definedName name="Club1" localSheetId="15">'ROUND 5 Boys level 2 OVER 16'!#REF!</definedName>
    <definedName name="Club1" localSheetId="16">'ROUND 6 Girls level 2 12 PLUS'!#REF!</definedName>
    <definedName name="Club1" localSheetId="18">'ROUND 6 Girls level 2 8 YEAR'!#REF!</definedName>
    <definedName name="Club1" localSheetId="17">'ROUND 6 Girls level 2 OVER 16'!#REF!</definedName>
    <definedName name="Club1">'[1]Round Two .'!#REF!</definedName>
    <definedName name="Club1_Bars" localSheetId="0">'ROUND 1 Girls level 1 7 YEARS'!#REF!</definedName>
    <definedName name="Club1_Bars" localSheetId="1">'ROUND 1 Girls level 2 9 YEARS'!#REF!</definedName>
    <definedName name="Club1_Bars" localSheetId="2">'ROUND 2 girls level 1 6 years'!#REF!</definedName>
    <definedName name="Club1_Bars" localSheetId="3">'ROUND 2 Girls level 2 10 years'!#REF!</definedName>
    <definedName name="Club1_Bars" localSheetId="4">'ROUND 2 Girls Level 2 5 years'!#REF!</definedName>
    <definedName name="Club1_Bars" localSheetId="5">'ROUND 3 Girls level 1 8 years'!#REF!</definedName>
    <definedName name="Club1_Bars" localSheetId="6">'ROUND 3 Girls Level 2 7 years'!#REF!</definedName>
    <definedName name="Club1_Bars" localSheetId="7">'ROUND 4 Girls Level 1 5 Years'!#REF!</definedName>
    <definedName name="Club1_Bars" localSheetId="8">'ROUND 4 Girls level 1 over 16 '!#REF!</definedName>
    <definedName name="Club1_Bars" localSheetId="9">'ROUND 4 Girls level 2 11 years'!#REF!</definedName>
    <definedName name="Club1_Bars" localSheetId="10">'ROUND 4 Girls level 2 6 Years'!#REF!</definedName>
    <definedName name="Club1_Bars" localSheetId="12">'ROUND 5 Boys level 1 OVER 16'!#REF!</definedName>
    <definedName name="Club1_Bars" localSheetId="11">'ROUND 5 Boys level 1 under 10'!#REF!</definedName>
    <definedName name="Club1_Bars" localSheetId="13">'ROUND 5 Boys level 2 7 &amp; under'!#REF!</definedName>
    <definedName name="Club1_Bars" localSheetId="14">'ROUND 5 Boys level 2 8 &amp; OVER'!#REF!</definedName>
    <definedName name="Club1_Bars" localSheetId="15">'ROUND 5 Boys level 2 OVER 16'!#REF!</definedName>
    <definedName name="Club1_Bars" localSheetId="16">'ROUND 6 Girls level 2 12 PLUS'!#REF!</definedName>
    <definedName name="Club1_Bars" localSheetId="18">'ROUND 6 Girls level 2 8 YEAR'!#REF!</definedName>
    <definedName name="Club1_Bars" localSheetId="17">'ROUND 6 Girls level 2 OVER 16'!#REF!</definedName>
    <definedName name="Club1_Beam" localSheetId="0">'ROUND 1 Girls level 1 7 YEARS'!#REF!</definedName>
    <definedName name="Club1_Beam" localSheetId="1">'ROUND 1 Girls level 2 9 YEARS'!#REF!</definedName>
    <definedName name="Club1_Beam" localSheetId="2">'ROUND 2 girls level 1 6 years'!#REF!</definedName>
    <definedName name="Club1_Beam" localSheetId="3">'ROUND 2 Girls level 2 10 years'!#REF!</definedName>
    <definedName name="Club1_Beam" localSheetId="4">'ROUND 2 Girls Level 2 5 years'!#REF!</definedName>
    <definedName name="Club1_Beam" localSheetId="5">'ROUND 3 Girls level 1 8 years'!#REF!</definedName>
    <definedName name="Club1_Beam" localSheetId="6">'ROUND 3 Girls Level 2 7 years'!#REF!</definedName>
    <definedName name="Club1_Beam" localSheetId="7">'ROUND 4 Girls Level 1 5 Years'!#REF!</definedName>
    <definedName name="Club1_Beam" localSheetId="8">'ROUND 4 Girls level 1 over 16 '!#REF!</definedName>
    <definedName name="Club1_Beam" localSheetId="9">'ROUND 4 Girls level 2 11 years'!#REF!</definedName>
    <definedName name="Club1_Beam" localSheetId="10">'ROUND 4 Girls level 2 6 Years'!#REF!</definedName>
    <definedName name="Club1_Beam" localSheetId="12">'ROUND 5 Boys level 1 OVER 16'!#REF!</definedName>
    <definedName name="Club1_Beam" localSheetId="11">'ROUND 5 Boys level 1 under 10'!#REF!</definedName>
    <definedName name="Club1_Beam" localSheetId="13">'ROUND 5 Boys level 2 7 &amp; under'!#REF!</definedName>
    <definedName name="Club1_Beam" localSheetId="14">'ROUND 5 Boys level 2 8 &amp; OVER'!#REF!</definedName>
    <definedName name="Club1_Beam" localSheetId="15">'ROUND 5 Boys level 2 OVER 16'!#REF!</definedName>
    <definedName name="Club1_Beam" localSheetId="16">'ROUND 6 Girls level 2 12 PLUS'!#REF!</definedName>
    <definedName name="Club1_Beam" localSheetId="18">'ROUND 6 Girls level 2 8 YEAR'!#REF!</definedName>
    <definedName name="Club1_Beam" localSheetId="17">'ROUND 6 Girls level 2 OVER 16'!#REF!</definedName>
    <definedName name="Club1_Floor" localSheetId="0">'ROUND 1 Girls level 1 7 YEARS'!#REF!</definedName>
    <definedName name="Club1_Floor" localSheetId="1">'ROUND 1 Girls level 2 9 YEARS'!#REF!</definedName>
    <definedName name="Club1_Floor" localSheetId="2">'ROUND 2 girls level 1 6 years'!#REF!</definedName>
    <definedName name="Club1_Floor" localSheetId="3">'ROUND 2 Girls level 2 10 years'!#REF!</definedName>
    <definedName name="Club1_Floor" localSheetId="4">'ROUND 2 Girls Level 2 5 years'!#REF!</definedName>
    <definedName name="Club1_Floor" localSheetId="5">'ROUND 3 Girls level 1 8 years'!#REF!</definedName>
    <definedName name="Club1_Floor" localSheetId="6">'ROUND 3 Girls Level 2 7 years'!#REF!</definedName>
    <definedName name="Club1_Floor" localSheetId="7">'ROUND 4 Girls Level 1 5 Years'!#REF!</definedName>
    <definedName name="Club1_Floor" localSheetId="8">'ROUND 4 Girls level 1 over 16 '!#REF!</definedName>
    <definedName name="Club1_Floor" localSheetId="9">'ROUND 4 Girls level 2 11 years'!#REF!</definedName>
    <definedName name="Club1_Floor" localSheetId="10">'ROUND 4 Girls level 2 6 Years'!#REF!</definedName>
    <definedName name="Club1_Floor" localSheetId="12">'ROUND 5 Boys level 1 OVER 16'!#REF!</definedName>
    <definedName name="Club1_Floor" localSheetId="11">'ROUND 5 Boys level 1 under 10'!#REF!</definedName>
    <definedName name="Club1_Floor" localSheetId="13">'ROUND 5 Boys level 2 7 &amp; under'!#REF!</definedName>
    <definedName name="Club1_Floor" localSheetId="14">'ROUND 5 Boys level 2 8 &amp; OVER'!#REF!</definedName>
    <definedName name="Club1_Floor" localSheetId="15">'ROUND 5 Boys level 2 OVER 16'!#REF!</definedName>
    <definedName name="Club1_Floor" localSheetId="16">'ROUND 6 Girls level 2 12 PLUS'!#REF!</definedName>
    <definedName name="Club1_Floor" localSheetId="18">'ROUND 6 Girls level 2 8 YEAR'!#REF!</definedName>
    <definedName name="Club1_Floor" localSheetId="17">'ROUND 6 Girls level 2 OVER 16'!#REF!</definedName>
    <definedName name="Club1_Range" localSheetId="0">'ROUND 1 Girls level 1 7 YEARS'!#REF!</definedName>
    <definedName name="Club1_Range" localSheetId="1">'ROUND 1 Girls level 2 9 YEARS'!#REF!</definedName>
    <definedName name="Club1_Range" localSheetId="2">'ROUND 2 girls level 1 6 years'!#REF!</definedName>
    <definedName name="Club1_Range" localSheetId="3">'ROUND 2 Girls level 2 10 years'!#REF!</definedName>
    <definedName name="Club1_Range" localSheetId="4">'ROUND 2 Girls Level 2 5 years'!#REF!</definedName>
    <definedName name="Club1_Range" localSheetId="5">'ROUND 3 Girls level 1 8 years'!#REF!</definedName>
    <definedName name="Club1_Range" localSheetId="6">'ROUND 3 Girls Level 2 7 years'!#REF!</definedName>
    <definedName name="Club1_Range" localSheetId="7">'ROUND 4 Girls Level 1 5 Years'!#REF!</definedName>
    <definedName name="Club1_Range" localSheetId="8">'ROUND 4 Girls level 1 over 16 '!#REF!</definedName>
    <definedName name="Club1_Range" localSheetId="9">'ROUND 4 Girls level 2 11 years'!#REF!</definedName>
    <definedName name="Club1_Range" localSheetId="10">'ROUND 4 Girls level 2 6 Years'!#REF!</definedName>
    <definedName name="Club1_Range" localSheetId="12">'ROUND 5 Boys level 1 OVER 16'!#REF!</definedName>
    <definedName name="Club1_Range" localSheetId="11">'ROUND 5 Boys level 1 under 10'!#REF!</definedName>
    <definedName name="Club1_Range" localSheetId="13">'ROUND 5 Boys level 2 7 &amp; under'!#REF!</definedName>
    <definedName name="Club1_Range" localSheetId="14">'ROUND 5 Boys level 2 8 &amp; OVER'!#REF!</definedName>
    <definedName name="Club1_Range" localSheetId="15">'ROUND 5 Boys level 2 OVER 16'!#REF!</definedName>
    <definedName name="Club1_Range" localSheetId="16">'ROUND 6 Girls level 2 12 PLUS'!#REF!</definedName>
    <definedName name="Club1_Range" localSheetId="18">'ROUND 6 Girls level 2 8 YEAR'!#REF!</definedName>
    <definedName name="Club1_Range" localSheetId="17">'ROUND 6 Girls level 2 OVER 16'!#REF!</definedName>
    <definedName name="Club1_Vault" localSheetId="0">'ROUND 1 Girls level 1 7 YEARS'!#REF!</definedName>
    <definedName name="Club1_Vault" localSheetId="1">'ROUND 1 Girls level 2 9 YEARS'!#REF!</definedName>
    <definedName name="Club1_Vault" localSheetId="2">'ROUND 2 girls level 1 6 years'!#REF!</definedName>
    <definedName name="Club1_Vault" localSheetId="3">'ROUND 2 Girls level 2 10 years'!#REF!</definedName>
    <definedName name="Club1_Vault" localSheetId="4">'ROUND 2 Girls Level 2 5 years'!#REF!</definedName>
    <definedName name="Club1_Vault" localSheetId="5">'ROUND 3 Girls level 1 8 years'!#REF!</definedName>
    <definedName name="Club1_Vault" localSheetId="6">'ROUND 3 Girls Level 2 7 years'!#REF!</definedName>
    <definedName name="Club1_Vault" localSheetId="7">'ROUND 4 Girls Level 1 5 Years'!#REF!</definedName>
    <definedName name="Club1_Vault" localSheetId="8">'ROUND 4 Girls level 1 over 16 '!#REF!</definedName>
    <definedName name="Club1_Vault" localSheetId="9">'ROUND 4 Girls level 2 11 years'!#REF!</definedName>
    <definedName name="Club1_Vault" localSheetId="10">'ROUND 4 Girls level 2 6 Years'!#REF!</definedName>
    <definedName name="Club1_Vault" localSheetId="12">'ROUND 5 Boys level 1 OVER 16'!#REF!</definedName>
    <definedName name="Club1_Vault" localSheetId="11">'ROUND 5 Boys level 1 under 10'!#REF!</definedName>
    <definedName name="Club1_Vault" localSheetId="13">'ROUND 5 Boys level 2 7 &amp; under'!#REF!</definedName>
    <definedName name="Club1_Vault" localSheetId="14">'ROUND 5 Boys level 2 8 &amp; OVER'!#REF!</definedName>
    <definedName name="Club1_Vault" localSheetId="15">'ROUND 5 Boys level 2 OVER 16'!#REF!</definedName>
    <definedName name="Club1_Vault" localSheetId="16">'ROUND 6 Girls level 2 12 PLUS'!#REF!</definedName>
    <definedName name="Club1_Vault" localSheetId="18">'ROUND 6 Girls level 2 8 YEAR'!#REF!</definedName>
    <definedName name="Club1_Vault" localSheetId="17">'ROUND 6 Girls level 2 OVER 16'!#REF!</definedName>
    <definedName name="Club2" localSheetId="0">'ROUND 1 Girls level 1 7 YEARS'!#REF!</definedName>
    <definedName name="Club2" localSheetId="1">'ROUND 1 Girls level 2 9 YEARS'!#REF!</definedName>
    <definedName name="Club2" localSheetId="2">'ROUND 2 girls level 1 6 years'!#REF!</definedName>
    <definedName name="Club2" localSheetId="3">'ROUND 2 Girls level 2 10 years'!#REF!</definedName>
    <definedName name="Club2" localSheetId="4">'ROUND 2 Girls Level 2 5 years'!#REF!</definedName>
    <definedName name="Club2" localSheetId="5">'ROUND 3 Girls level 1 8 years'!#REF!</definedName>
    <definedName name="Club2" localSheetId="6">'ROUND 3 Girls Level 2 7 years'!#REF!</definedName>
    <definedName name="Club2" localSheetId="7">'ROUND 4 Girls Level 1 5 Years'!#REF!</definedName>
    <definedName name="Club2" localSheetId="8">'ROUND 4 Girls level 1 over 16 '!#REF!</definedName>
    <definedName name="Club2" localSheetId="9">'ROUND 4 Girls level 2 11 years'!#REF!</definedName>
    <definedName name="Club2" localSheetId="10">'ROUND 4 Girls level 2 6 Years'!#REF!</definedName>
    <definedName name="Club2" localSheetId="12">'ROUND 5 Boys level 1 OVER 16'!#REF!</definedName>
    <definedName name="Club2" localSheetId="11">'ROUND 5 Boys level 1 under 10'!#REF!</definedName>
    <definedName name="Club2" localSheetId="13">'ROUND 5 Boys level 2 7 &amp; under'!#REF!</definedName>
    <definedName name="Club2" localSheetId="14">'ROUND 5 Boys level 2 8 &amp; OVER'!#REF!</definedName>
    <definedName name="Club2" localSheetId="15">'ROUND 5 Boys level 2 OVER 16'!#REF!</definedName>
    <definedName name="Club2" localSheetId="16">'ROUND 6 Girls level 2 12 PLUS'!#REF!</definedName>
    <definedName name="Club2" localSheetId="18">'ROUND 6 Girls level 2 8 YEAR'!#REF!</definedName>
    <definedName name="Club2" localSheetId="17">'ROUND 6 Girls level 2 OVER 16'!#REF!</definedName>
    <definedName name="Club2">'[1]Round Two .'!#REF!</definedName>
    <definedName name="Club2_Bars" localSheetId="0">'ROUND 1 Girls level 1 7 YEARS'!#REF!</definedName>
    <definedName name="Club2_Bars" localSheetId="1">'ROUND 1 Girls level 2 9 YEARS'!#REF!</definedName>
    <definedName name="Club2_Bars" localSheetId="2">'ROUND 2 girls level 1 6 years'!#REF!</definedName>
    <definedName name="Club2_Bars" localSheetId="3">'ROUND 2 Girls level 2 10 years'!#REF!</definedName>
    <definedName name="Club2_Bars" localSheetId="4">'ROUND 2 Girls Level 2 5 years'!#REF!</definedName>
    <definedName name="Club2_Bars" localSheetId="5">'ROUND 3 Girls level 1 8 years'!#REF!</definedName>
    <definedName name="Club2_Bars" localSheetId="6">'ROUND 3 Girls Level 2 7 years'!#REF!</definedName>
    <definedName name="Club2_Bars" localSheetId="7">'ROUND 4 Girls Level 1 5 Years'!#REF!</definedName>
    <definedName name="Club2_Bars" localSheetId="8">'ROUND 4 Girls level 1 over 16 '!#REF!</definedName>
    <definedName name="Club2_Bars" localSheetId="9">'ROUND 4 Girls level 2 11 years'!#REF!</definedName>
    <definedName name="Club2_Bars" localSheetId="10">'ROUND 4 Girls level 2 6 Years'!#REF!</definedName>
    <definedName name="Club2_Bars" localSheetId="12">'ROUND 5 Boys level 1 OVER 16'!#REF!</definedName>
    <definedName name="Club2_Bars" localSheetId="11">'ROUND 5 Boys level 1 under 10'!#REF!</definedName>
    <definedName name="Club2_Bars" localSheetId="13">'ROUND 5 Boys level 2 7 &amp; under'!#REF!</definedName>
    <definedName name="Club2_Bars" localSheetId="14">'ROUND 5 Boys level 2 8 &amp; OVER'!#REF!</definedName>
    <definedName name="Club2_Bars" localSheetId="15">'ROUND 5 Boys level 2 OVER 16'!#REF!</definedName>
    <definedName name="Club2_Bars" localSheetId="16">'ROUND 6 Girls level 2 12 PLUS'!#REF!</definedName>
    <definedName name="Club2_Bars" localSheetId="18">'ROUND 6 Girls level 2 8 YEAR'!#REF!</definedName>
    <definedName name="Club2_Bars" localSheetId="17">'ROUND 6 Girls level 2 OVER 16'!#REF!</definedName>
    <definedName name="Club2_Beam" localSheetId="0">'ROUND 1 Girls level 1 7 YEARS'!#REF!</definedName>
    <definedName name="Club2_Beam" localSheetId="1">'ROUND 1 Girls level 2 9 YEARS'!#REF!</definedName>
    <definedName name="Club2_Beam" localSheetId="2">'ROUND 2 girls level 1 6 years'!#REF!</definedName>
    <definedName name="Club2_Beam" localSheetId="3">'ROUND 2 Girls level 2 10 years'!#REF!</definedName>
    <definedName name="Club2_Beam" localSheetId="4">'ROUND 2 Girls Level 2 5 years'!#REF!</definedName>
    <definedName name="Club2_Beam" localSheetId="5">'ROUND 3 Girls level 1 8 years'!#REF!</definedName>
    <definedName name="Club2_Beam" localSheetId="6">'ROUND 3 Girls Level 2 7 years'!#REF!</definedName>
    <definedName name="Club2_Beam" localSheetId="7">'ROUND 4 Girls Level 1 5 Years'!#REF!</definedName>
    <definedName name="Club2_Beam" localSheetId="8">'ROUND 4 Girls level 1 over 16 '!#REF!</definedName>
    <definedName name="Club2_Beam" localSheetId="9">'ROUND 4 Girls level 2 11 years'!#REF!</definedName>
    <definedName name="Club2_Beam" localSheetId="10">'ROUND 4 Girls level 2 6 Years'!#REF!</definedName>
    <definedName name="Club2_Beam" localSheetId="12">'ROUND 5 Boys level 1 OVER 16'!#REF!</definedName>
    <definedName name="Club2_Beam" localSheetId="11">'ROUND 5 Boys level 1 under 10'!#REF!</definedName>
    <definedName name="Club2_Beam" localSheetId="13">'ROUND 5 Boys level 2 7 &amp; under'!#REF!</definedName>
    <definedName name="Club2_Beam" localSheetId="14">'ROUND 5 Boys level 2 8 &amp; OVER'!#REF!</definedName>
    <definedName name="Club2_Beam" localSheetId="15">'ROUND 5 Boys level 2 OVER 16'!#REF!</definedName>
    <definedName name="Club2_Beam" localSheetId="16">'ROUND 6 Girls level 2 12 PLUS'!#REF!</definedName>
    <definedName name="Club2_Beam" localSheetId="18">'ROUND 6 Girls level 2 8 YEAR'!#REF!</definedName>
    <definedName name="Club2_Beam" localSheetId="17">'ROUND 6 Girls level 2 OVER 16'!#REF!</definedName>
    <definedName name="Club2_Floor" localSheetId="0">'ROUND 1 Girls level 1 7 YEARS'!#REF!</definedName>
    <definedName name="Club2_Floor" localSheetId="1">'ROUND 1 Girls level 2 9 YEARS'!#REF!</definedName>
    <definedName name="Club2_Floor" localSheetId="2">'ROUND 2 girls level 1 6 years'!#REF!</definedName>
    <definedName name="Club2_Floor" localSheetId="3">'ROUND 2 Girls level 2 10 years'!#REF!</definedName>
    <definedName name="Club2_Floor" localSheetId="4">'ROUND 2 Girls Level 2 5 years'!#REF!</definedName>
    <definedName name="Club2_Floor" localSheetId="5">'ROUND 3 Girls level 1 8 years'!#REF!</definedName>
    <definedName name="Club2_Floor" localSheetId="6">'ROUND 3 Girls Level 2 7 years'!#REF!</definedName>
    <definedName name="Club2_Floor" localSheetId="7">'ROUND 4 Girls Level 1 5 Years'!#REF!</definedName>
    <definedName name="Club2_Floor" localSheetId="8">'ROUND 4 Girls level 1 over 16 '!#REF!</definedName>
    <definedName name="Club2_Floor" localSheetId="9">'ROUND 4 Girls level 2 11 years'!#REF!</definedName>
    <definedName name="Club2_Floor" localSheetId="10">'ROUND 4 Girls level 2 6 Years'!#REF!</definedName>
    <definedName name="Club2_Floor" localSheetId="12">'ROUND 5 Boys level 1 OVER 16'!#REF!</definedName>
    <definedName name="Club2_Floor" localSheetId="11">'ROUND 5 Boys level 1 under 10'!#REF!</definedName>
    <definedName name="Club2_Floor" localSheetId="13">'ROUND 5 Boys level 2 7 &amp; under'!#REF!</definedName>
    <definedName name="Club2_Floor" localSheetId="14">'ROUND 5 Boys level 2 8 &amp; OVER'!#REF!</definedName>
    <definedName name="Club2_Floor" localSheetId="15">'ROUND 5 Boys level 2 OVER 16'!#REF!</definedName>
    <definedName name="Club2_Floor" localSheetId="16">'ROUND 6 Girls level 2 12 PLUS'!#REF!</definedName>
    <definedName name="Club2_Floor" localSheetId="18">'ROUND 6 Girls level 2 8 YEAR'!#REF!</definedName>
    <definedName name="Club2_Floor" localSheetId="17">'ROUND 6 Girls level 2 OVER 16'!#REF!</definedName>
    <definedName name="Club2_Range" localSheetId="0">'ROUND 1 Girls level 1 7 YEARS'!#REF!</definedName>
    <definedName name="Club2_Range" localSheetId="1">'ROUND 1 Girls level 2 9 YEARS'!#REF!</definedName>
    <definedName name="Club2_Range" localSheetId="2">'ROUND 2 girls level 1 6 years'!#REF!</definedName>
    <definedName name="Club2_Range" localSheetId="3">'ROUND 2 Girls level 2 10 years'!#REF!</definedName>
    <definedName name="Club2_Range" localSheetId="4">'ROUND 2 Girls Level 2 5 years'!#REF!</definedName>
    <definedName name="Club2_Range" localSheetId="5">'ROUND 3 Girls level 1 8 years'!#REF!</definedName>
    <definedName name="Club2_Range" localSheetId="6">'ROUND 3 Girls Level 2 7 years'!#REF!</definedName>
    <definedName name="Club2_Range" localSheetId="7">'ROUND 4 Girls Level 1 5 Years'!#REF!</definedName>
    <definedName name="Club2_Range" localSheetId="8">'ROUND 4 Girls level 1 over 16 '!#REF!</definedName>
    <definedName name="Club2_Range" localSheetId="9">'ROUND 4 Girls level 2 11 years'!#REF!</definedName>
    <definedName name="Club2_Range" localSheetId="10">'ROUND 4 Girls level 2 6 Years'!#REF!</definedName>
    <definedName name="Club2_Range" localSheetId="12">'ROUND 5 Boys level 1 OVER 16'!#REF!</definedName>
    <definedName name="Club2_Range" localSheetId="11">'ROUND 5 Boys level 1 under 10'!#REF!</definedName>
    <definedName name="Club2_Range" localSheetId="13">'ROUND 5 Boys level 2 7 &amp; under'!#REF!</definedName>
    <definedName name="Club2_Range" localSheetId="14">'ROUND 5 Boys level 2 8 &amp; OVER'!#REF!</definedName>
    <definedName name="Club2_Range" localSheetId="15">'ROUND 5 Boys level 2 OVER 16'!#REF!</definedName>
    <definedName name="Club2_Range" localSheetId="16">'ROUND 6 Girls level 2 12 PLUS'!#REF!</definedName>
    <definedName name="Club2_Range" localSheetId="18">'ROUND 6 Girls level 2 8 YEAR'!#REF!</definedName>
    <definedName name="Club2_Range" localSheetId="17">'ROUND 6 Girls level 2 OVER 16'!#REF!</definedName>
    <definedName name="Club2_Vault" localSheetId="0">'ROUND 1 Girls level 1 7 YEARS'!#REF!</definedName>
    <definedName name="Club2_Vault" localSheetId="1">'ROUND 1 Girls level 2 9 YEARS'!#REF!</definedName>
    <definedName name="Club2_Vault" localSheetId="2">'ROUND 2 girls level 1 6 years'!#REF!</definedName>
    <definedName name="Club2_Vault" localSheetId="3">'ROUND 2 Girls level 2 10 years'!#REF!</definedName>
    <definedName name="Club2_Vault" localSheetId="4">'ROUND 2 Girls Level 2 5 years'!#REF!</definedName>
    <definedName name="Club2_Vault" localSheetId="5">'ROUND 3 Girls level 1 8 years'!#REF!</definedName>
    <definedName name="Club2_Vault" localSheetId="6">'ROUND 3 Girls Level 2 7 years'!#REF!</definedName>
    <definedName name="Club2_Vault" localSheetId="7">'ROUND 4 Girls Level 1 5 Years'!#REF!</definedName>
    <definedName name="Club2_Vault" localSheetId="8">'ROUND 4 Girls level 1 over 16 '!#REF!</definedName>
    <definedName name="Club2_Vault" localSheetId="9">'ROUND 4 Girls level 2 11 years'!#REF!</definedName>
    <definedName name="Club2_Vault" localSheetId="10">'ROUND 4 Girls level 2 6 Years'!#REF!</definedName>
    <definedName name="Club2_Vault" localSheetId="12">'ROUND 5 Boys level 1 OVER 16'!#REF!</definedName>
    <definedName name="Club2_Vault" localSheetId="11">'ROUND 5 Boys level 1 under 10'!#REF!</definedName>
    <definedName name="Club2_Vault" localSheetId="13">'ROUND 5 Boys level 2 7 &amp; under'!#REF!</definedName>
    <definedName name="Club2_Vault" localSheetId="14">'ROUND 5 Boys level 2 8 &amp; OVER'!#REF!</definedName>
    <definedName name="Club2_Vault" localSheetId="15">'ROUND 5 Boys level 2 OVER 16'!#REF!</definedName>
    <definedName name="Club2_Vault" localSheetId="16">'ROUND 6 Girls level 2 12 PLUS'!#REF!</definedName>
    <definedName name="Club2_Vault" localSheetId="18">'ROUND 6 Girls level 2 8 YEAR'!#REF!</definedName>
    <definedName name="Club2_Vault" localSheetId="17">'ROUND 6 Girls level 2 OVER 16'!#REF!</definedName>
    <definedName name="Club3" localSheetId="0">'ROUND 1 Girls level 1 7 YEARS'!#REF!</definedName>
    <definedName name="Club3" localSheetId="1">'ROUND 1 Girls level 2 9 YEARS'!#REF!</definedName>
    <definedName name="Club3" localSheetId="2">'ROUND 2 girls level 1 6 years'!#REF!</definedName>
    <definedName name="Club3" localSheetId="3">'ROUND 2 Girls level 2 10 years'!#REF!</definedName>
    <definedName name="Club3" localSheetId="4">'ROUND 2 Girls Level 2 5 years'!#REF!</definedName>
    <definedName name="Club3" localSheetId="5">'ROUND 3 Girls level 1 8 years'!#REF!</definedName>
    <definedName name="Club3" localSheetId="6">'ROUND 3 Girls Level 2 7 years'!#REF!</definedName>
    <definedName name="Club3" localSheetId="7">'ROUND 4 Girls Level 1 5 Years'!#REF!</definedName>
    <definedName name="Club3" localSheetId="8">'ROUND 4 Girls level 1 over 16 '!#REF!</definedName>
    <definedName name="Club3" localSheetId="9">'ROUND 4 Girls level 2 11 years'!#REF!</definedName>
    <definedName name="Club3" localSheetId="10">'ROUND 4 Girls level 2 6 Years'!#REF!</definedName>
    <definedName name="Club3" localSheetId="12">'ROUND 5 Boys level 1 OVER 16'!#REF!</definedName>
    <definedName name="Club3" localSheetId="11">'ROUND 5 Boys level 1 under 10'!#REF!</definedName>
    <definedName name="Club3" localSheetId="13">'ROUND 5 Boys level 2 7 &amp; under'!#REF!</definedName>
    <definedName name="Club3" localSheetId="14">'ROUND 5 Boys level 2 8 &amp; OVER'!#REF!</definedName>
    <definedName name="Club3" localSheetId="15">'ROUND 5 Boys level 2 OVER 16'!#REF!</definedName>
    <definedName name="Club3" localSheetId="16">'ROUND 6 Girls level 2 12 PLUS'!#REF!</definedName>
    <definedName name="Club3" localSheetId="18">'ROUND 6 Girls level 2 8 YEAR'!#REF!</definedName>
    <definedName name="Club3" localSheetId="17">'ROUND 6 Girls level 2 OVER 16'!#REF!</definedName>
    <definedName name="Club3">'[1]Round Two .'!#REF!</definedName>
    <definedName name="Club3_Bars" localSheetId="0">'ROUND 1 Girls level 1 7 YEARS'!#REF!</definedName>
    <definedName name="Club3_Bars" localSheetId="1">'ROUND 1 Girls level 2 9 YEARS'!#REF!</definedName>
    <definedName name="Club3_Bars" localSheetId="2">'ROUND 2 girls level 1 6 years'!#REF!</definedName>
    <definedName name="Club3_Bars" localSheetId="3">'ROUND 2 Girls level 2 10 years'!#REF!</definedName>
    <definedName name="Club3_Bars" localSheetId="4">'ROUND 2 Girls Level 2 5 years'!#REF!</definedName>
    <definedName name="Club3_Bars" localSheetId="5">'ROUND 3 Girls level 1 8 years'!#REF!</definedName>
    <definedName name="Club3_Bars" localSheetId="6">'ROUND 3 Girls Level 2 7 years'!#REF!</definedName>
    <definedName name="Club3_Bars" localSheetId="7">'ROUND 4 Girls Level 1 5 Years'!#REF!</definedName>
    <definedName name="Club3_Bars" localSheetId="8">'ROUND 4 Girls level 1 over 16 '!#REF!</definedName>
    <definedName name="Club3_Bars" localSheetId="9">'ROUND 4 Girls level 2 11 years'!#REF!</definedName>
    <definedName name="Club3_Bars" localSheetId="10">'ROUND 4 Girls level 2 6 Years'!#REF!</definedName>
    <definedName name="Club3_Bars" localSheetId="12">'ROUND 5 Boys level 1 OVER 16'!#REF!</definedName>
    <definedName name="Club3_Bars" localSheetId="11">'ROUND 5 Boys level 1 under 10'!#REF!</definedName>
    <definedName name="Club3_Bars" localSheetId="13">'ROUND 5 Boys level 2 7 &amp; under'!#REF!</definedName>
    <definedName name="Club3_Bars" localSheetId="14">'ROUND 5 Boys level 2 8 &amp; OVER'!#REF!</definedName>
    <definedName name="Club3_Bars" localSheetId="15">'ROUND 5 Boys level 2 OVER 16'!#REF!</definedName>
    <definedName name="Club3_Bars" localSheetId="16">'ROUND 6 Girls level 2 12 PLUS'!#REF!</definedName>
    <definedName name="Club3_Bars" localSheetId="18">'ROUND 6 Girls level 2 8 YEAR'!#REF!</definedName>
    <definedName name="Club3_Bars" localSheetId="17">'ROUND 6 Girls level 2 OVER 16'!#REF!</definedName>
    <definedName name="Club3_Beam" localSheetId="0">'ROUND 1 Girls level 1 7 YEARS'!#REF!</definedName>
    <definedName name="Club3_Beam" localSheetId="1">'ROUND 1 Girls level 2 9 YEARS'!#REF!</definedName>
    <definedName name="Club3_Beam" localSheetId="2">'ROUND 2 girls level 1 6 years'!#REF!</definedName>
    <definedName name="Club3_Beam" localSheetId="3">'ROUND 2 Girls level 2 10 years'!#REF!</definedName>
    <definedName name="Club3_Beam" localSheetId="4">'ROUND 2 Girls Level 2 5 years'!#REF!</definedName>
    <definedName name="Club3_Beam" localSheetId="5">'ROUND 3 Girls level 1 8 years'!#REF!</definedName>
    <definedName name="Club3_Beam" localSheetId="6">'ROUND 3 Girls Level 2 7 years'!#REF!</definedName>
    <definedName name="Club3_Beam" localSheetId="7">'ROUND 4 Girls Level 1 5 Years'!#REF!</definedName>
    <definedName name="Club3_Beam" localSheetId="8">'ROUND 4 Girls level 1 over 16 '!#REF!</definedName>
    <definedName name="Club3_Beam" localSheetId="9">'ROUND 4 Girls level 2 11 years'!#REF!</definedName>
    <definedName name="Club3_Beam" localSheetId="10">'ROUND 4 Girls level 2 6 Years'!#REF!</definedName>
    <definedName name="Club3_Beam" localSheetId="12">'ROUND 5 Boys level 1 OVER 16'!#REF!</definedName>
    <definedName name="Club3_Beam" localSheetId="11">'ROUND 5 Boys level 1 under 10'!#REF!</definedName>
    <definedName name="Club3_Beam" localSheetId="13">'ROUND 5 Boys level 2 7 &amp; under'!#REF!</definedName>
    <definedName name="Club3_Beam" localSheetId="14">'ROUND 5 Boys level 2 8 &amp; OVER'!#REF!</definedName>
    <definedName name="Club3_Beam" localSheetId="15">'ROUND 5 Boys level 2 OVER 16'!#REF!</definedName>
    <definedName name="Club3_Beam" localSheetId="16">'ROUND 6 Girls level 2 12 PLUS'!#REF!</definedName>
    <definedName name="Club3_Beam" localSheetId="18">'ROUND 6 Girls level 2 8 YEAR'!#REF!</definedName>
    <definedName name="Club3_Beam" localSheetId="17">'ROUND 6 Girls level 2 OVER 16'!#REF!</definedName>
    <definedName name="Club3_Floor" localSheetId="0">'ROUND 1 Girls level 1 7 YEARS'!#REF!</definedName>
    <definedName name="Club3_Floor" localSheetId="1">'ROUND 1 Girls level 2 9 YEARS'!#REF!</definedName>
    <definedName name="Club3_Floor" localSheetId="2">'ROUND 2 girls level 1 6 years'!#REF!</definedName>
    <definedName name="Club3_Floor" localSheetId="3">'ROUND 2 Girls level 2 10 years'!#REF!</definedName>
    <definedName name="Club3_Floor" localSheetId="4">'ROUND 2 Girls Level 2 5 years'!#REF!</definedName>
    <definedName name="Club3_Floor" localSheetId="5">'ROUND 3 Girls level 1 8 years'!#REF!</definedName>
    <definedName name="Club3_Floor" localSheetId="6">'ROUND 3 Girls Level 2 7 years'!#REF!</definedName>
    <definedName name="Club3_Floor" localSheetId="7">'ROUND 4 Girls Level 1 5 Years'!#REF!</definedName>
    <definedName name="Club3_Floor" localSheetId="8">'ROUND 4 Girls level 1 over 16 '!#REF!</definedName>
    <definedName name="Club3_Floor" localSheetId="9">'ROUND 4 Girls level 2 11 years'!#REF!</definedName>
    <definedName name="Club3_Floor" localSheetId="10">'ROUND 4 Girls level 2 6 Years'!#REF!</definedName>
    <definedName name="Club3_Floor" localSheetId="12">'ROUND 5 Boys level 1 OVER 16'!#REF!</definedName>
    <definedName name="Club3_Floor" localSheetId="11">'ROUND 5 Boys level 1 under 10'!#REF!</definedName>
    <definedName name="Club3_Floor" localSheetId="13">'ROUND 5 Boys level 2 7 &amp; under'!#REF!</definedName>
    <definedName name="Club3_Floor" localSheetId="14">'ROUND 5 Boys level 2 8 &amp; OVER'!#REF!</definedName>
    <definedName name="Club3_Floor" localSheetId="15">'ROUND 5 Boys level 2 OVER 16'!#REF!</definedName>
    <definedName name="Club3_Floor" localSheetId="16">'ROUND 6 Girls level 2 12 PLUS'!#REF!</definedName>
    <definedName name="Club3_Floor" localSheetId="18">'ROUND 6 Girls level 2 8 YEAR'!#REF!</definedName>
    <definedName name="Club3_Floor" localSheetId="17">'ROUND 6 Girls level 2 OVER 16'!#REF!</definedName>
    <definedName name="Club3_Range" localSheetId="0">'ROUND 1 Girls level 1 7 YEARS'!#REF!</definedName>
    <definedName name="Club3_Range" localSheetId="1">'ROUND 1 Girls level 2 9 YEARS'!#REF!</definedName>
    <definedName name="Club3_Range" localSheetId="2">'ROUND 2 girls level 1 6 years'!#REF!</definedName>
    <definedName name="Club3_Range" localSheetId="3">'ROUND 2 Girls level 2 10 years'!#REF!</definedName>
    <definedName name="Club3_Range" localSheetId="4">'ROUND 2 Girls Level 2 5 years'!#REF!</definedName>
    <definedName name="Club3_Range" localSheetId="5">'ROUND 3 Girls level 1 8 years'!#REF!</definedName>
    <definedName name="Club3_Range" localSheetId="6">'ROUND 3 Girls Level 2 7 years'!#REF!</definedName>
    <definedName name="Club3_Range" localSheetId="7">'ROUND 4 Girls Level 1 5 Years'!#REF!</definedName>
    <definedName name="Club3_Range" localSheetId="8">'ROUND 4 Girls level 1 over 16 '!#REF!</definedName>
    <definedName name="Club3_Range" localSheetId="9">'ROUND 4 Girls level 2 11 years'!#REF!</definedName>
    <definedName name="Club3_Range" localSheetId="10">'ROUND 4 Girls level 2 6 Years'!#REF!</definedName>
    <definedName name="Club3_Range" localSheetId="12">'ROUND 5 Boys level 1 OVER 16'!#REF!</definedName>
    <definedName name="Club3_Range" localSheetId="11">'ROUND 5 Boys level 1 under 10'!#REF!</definedName>
    <definedName name="Club3_Range" localSheetId="13">'ROUND 5 Boys level 2 7 &amp; under'!#REF!</definedName>
    <definedName name="Club3_Range" localSheetId="14">'ROUND 5 Boys level 2 8 &amp; OVER'!#REF!</definedName>
    <definedName name="Club3_Range" localSheetId="15">'ROUND 5 Boys level 2 OVER 16'!#REF!</definedName>
    <definedName name="Club3_Range" localSheetId="16">'ROUND 6 Girls level 2 12 PLUS'!#REF!</definedName>
    <definedName name="Club3_Range" localSheetId="18">'ROUND 6 Girls level 2 8 YEAR'!#REF!</definedName>
    <definedName name="Club3_Range" localSheetId="17">'ROUND 6 Girls level 2 OVER 16'!#REF!</definedName>
    <definedName name="Club3_Vault" localSheetId="0">'ROUND 1 Girls level 1 7 YEARS'!#REF!</definedName>
    <definedName name="Club3_Vault" localSheetId="1">'ROUND 1 Girls level 2 9 YEARS'!#REF!</definedName>
    <definedName name="Club3_Vault" localSheetId="2">'ROUND 2 girls level 1 6 years'!#REF!</definedName>
    <definedName name="Club3_Vault" localSheetId="3">'ROUND 2 Girls level 2 10 years'!#REF!</definedName>
    <definedName name="Club3_Vault" localSheetId="4">'ROUND 2 Girls Level 2 5 years'!#REF!</definedName>
    <definedName name="Club3_Vault" localSheetId="5">'ROUND 3 Girls level 1 8 years'!#REF!</definedName>
    <definedName name="Club3_Vault" localSheetId="6">'ROUND 3 Girls Level 2 7 years'!#REF!</definedName>
    <definedName name="Club3_Vault" localSheetId="7">'ROUND 4 Girls Level 1 5 Years'!#REF!</definedName>
    <definedName name="Club3_Vault" localSheetId="8">'ROUND 4 Girls level 1 over 16 '!#REF!</definedName>
    <definedName name="Club3_Vault" localSheetId="9">'ROUND 4 Girls level 2 11 years'!#REF!</definedName>
    <definedName name="Club3_Vault" localSheetId="10">'ROUND 4 Girls level 2 6 Years'!#REF!</definedName>
    <definedName name="Club3_Vault" localSheetId="12">'ROUND 5 Boys level 1 OVER 16'!#REF!</definedName>
    <definedName name="Club3_Vault" localSheetId="11">'ROUND 5 Boys level 1 under 10'!#REF!</definedName>
    <definedName name="Club3_Vault" localSheetId="13">'ROUND 5 Boys level 2 7 &amp; under'!#REF!</definedName>
    <definedName name="Club3_Vault" localSheetId="14">'ROUND 5 Boys level 2 8 &amp; OVER'!#REF!</definedName>
    <definedName name="Club3_Vault" localSheetId="15">'ROUND 5 Boys level 2 OVER 16'!#REF!</definedName>
    <definedName name="Club3_Vault" localSheetId="16">'ROUND 6 Girls level 2 12 PLUS'!#REF!</definedName>
    <definedName name="Club3_Vault" localSheetId="18">'ROUND 6 Girls level 2 8 YEAR'!#REF!</definedName>
    <definedName name="Club3_Vault" localSheetId="17">'ROUND 6 Girls level 2 OVER 16'!#REF!</definedName>
    <definedName name="Club4" localSheetId="0">'ROUND 1 Girls level 1 7 YEARS'!#REF!</definedName>
    <definedName name="Club4" localSheetId="1">'ROUND 1 Girls level 2 9 YEARS'!#REF!</definedName>
    <definedName name="Club4" localSheetId="2">'ROUND 2 girls level 1 6 years'!#REF!</definedName>
    <definedName name="Club4" localSheetId="3">'ROUND 2 Girls level 2 10 years'!#REF!</definedName>
    <definedName name="Club4" localSheetId="4">'ROUND 2 Girls Level 2 5 years'!#REF!</definedName>
    <definedName name="Club4" localSheetId="5">'ROUND 3 Girls level 1 8 years'!#REF!</definedName>
    <definedName name="Club4" localSheetId="6">'ROUND 3 Girls Level 2 7 years'!#REF!</definedName>
    <definedName name="Club4" localSheetId="7">'ROUND 4 Girls Level 1 5 Years'!#REF!</definedName>
    <definedName name="Club4" localSheetId="8">'ROUND 4 Girls level 1 over 16 '!#REF!</definedName>
    <definedName name="Club4" localSheetId="9">'ROUND 4 Girls level 2 11 years'!#REF!</definedName>
    <definedName name="Club4" localSheetId="10">'ROUND 4 Girls level 2 6 Years'!#REF!</definedName>
    <definedName name="Club4" localSheetId="12">'ROUND 5 Boys level 1 OVER 16'!#REF!</definedName>
    <definedName name="Club4" localSheetId="11">'ROUND 5 Boys level 1 under 10'!#REF!</definedName>
    <definedName name="Club4" localSheetId="13">'ROUND 5 Boys level 2 7 &amp; under'!#REF!</definedName>
    <definedName name="Club4" localSheetId="14">'ROUND 5 Boys level 2 8 &amp; OVER'!#REF!</definedName>
    <definedName name="Club4" localSheetId="15">'ROUND 5 Boys level 2 OVER 16'!#REF!</definedName>
    <definedName name="Club4" localSheetId="16">'ROUND 6 Girls level 2 12 PLUS'!#REF!</definedName>
    <definedName name="Club4" localSheetId="18">'ROUND 6 Girls level 2 8 YEAR'!#REF!</definedName>
    <definedName name="Club4" localSheetId="17">'ROUND 6 Girls level 2 OVER 16'!#REF!</definedName>
    <definedName name="Club4">'[1]Round Two .'!#REF!</definedName>
    <definedName name="Club4_Bars" localSheetId="0">'ROUND 1 Girls level 1 7 YEARS'!#REF!</definedName>
    <definedName name="Club4_Bars" localSheetId="1">'ROUND 1 Girls level 2 9 YEARS'!#REF!</definedName>
    <definedName name="Club4_Bars" localSheetId="2">'ROUND 2 girls level 1 6 years'!#REF!</definedName>
    <definedName name="Club4_Bars" localSheetId="3">'ROUND 2 Girls level 2 10 years'!#REF!</definedName>
    <definedName name="Club4_Bars" localSheetId="4">'ROUND 2 Girls Level 2 5 years'!#REF!</definedName>
    <definedName name="Club4_Bars" localSheetId="5">'ROUND 3 Girls level 1 8 years'!#REF!</definedName>
    <definedName name="Club4_Bars" localSheetId="6">'ROUND 3 Girls Level 2 7 years'!#REF!</definedName>
    <definedName name="Club4_Bars" localSheetId="7">'ROUND 4 Girls Level 1 5 Years'!#REF!</definedName>
    <definedName name="Club4_Bars" localSheetId="8">'ROUND 4 Girls level 1 over 16 '!#REF!</definedName>
    <definedName name="Club4_Bars" localSheetId="9">'ROUND 4 Girls level 2 11 years'!#REF!</definedName>
    <definedName name="Club4_Bars" localSheetId="10">'ROUND 4 Girls level 2 6 Years'!#REF!</definedName>
    <definedName name="Club4_Bars" localSheetId="12">'ROUND 5 Boys level 1 OVER 16'!#REF!</definedName>
    <definedName name="Club4_Bars" localSheetId="11">'ROUND 5 Boys level 1 under 10'!#REF!</definedName>
    <definedName name="Club4_Bars" localSheetId="13">'ROUND 5 Boys level 2 7 &amp; under'!#REF!</definedName>
    <definedName name="Club4_Bars" localSheetId="14">'ROUND 5 Boys level 2 8 &amp; OVER'!#REF!</definedName>
    <definedName name="Club4_Bars" localSheetId="15">'ROUND 5 Boys level 2 OVER 16'!#REF!</definedName>
    <definedName name="Club4_Bars" localSheetId="16">'ROUND 6 Girls level 2 12 PLUS'!#REF!</definedName>
    <definedName name="Club4_Bars" localSheetId="18">'ROUND 6 Girls level 2 8 YEAR'!#REF!</definedName>
    <definedName name="Club4_Bars" localSheetId="17">'ROUND 6 Girls level 2 OVER 16'!#REF!</definedName>
    <definedName name="Club4_Beam" localSheetId="0">'ROUND 1 Girls level 1 7 YEARS'!#REF!</definedName>
    <definedName name="Club4_Beam" localSheetId="1">'ROUND 1 Girls level 2 9 YEARS'!#REF!</definedName>
    <definedName name="Club4_Beam" localSheetId="2">'ROUND 2 girls level 1 6 years'!#REF!</definedName>
    <definedName name="Club4_Beam" localSheetId="3">'ROUND 2 Girls level 2 10 years'!#REF!</definedName>
    <definedName name="Club4_Beam" localSheetId="4">'ROUND 2 Girls Level 2 5 years'!#REF!</definedName>
    <definedName name="Club4_Beam" localSheetId="5">'ROUND 3 Girls level 1 8 years'!#REF!</definedName>
    <definedName name="Club4_Beam" localSheetId="6">'ROUND 3 Girls Level 2 7 years'!#REF!</definedName>
    <definedName name="Club4_Beam" localSheetId="7">'ROUND 4 Girls Level 1 5 Years'!#REF!</definedName>
    <definedName name="Club4_Beam" localSheetId="8">'ROUND 4 Girls level 1 over 16 '!#REF!</definedName>
    <definedName name="Club4_Beam" localSheetId="9">'ROUND 4 Girls level 2 11 years'!#REF!</definedName>
    <definedName name="Club4_Beam" localSheetId="10">'ROUND 4 Girls level 2 6 Years'!#REF!</definedName>
    <definedName name="Club4_Beam" localSheetId="12">'ROUND 5 Boys level 1 OVER 16'!#REF!</definedName>
    <definedName name="Club4_Beam" localSheetId="11">'ROUND 5 Boys level 1 under 10'!#REF!</definedName>
    <definedName name="Club4_Beam" localSheetId="13">'ROUND 5 Boys level 2 7 &amp; under'!#REF!</definedName>
    <definedName name="Club4_Beam" localSheetId="14">'ROUND 5 Boys level 2 8 &amp; OVER'!#REF!</definedName>
    <definedName name="Club4_Beam" localSheetId="15">'ROUND 5 Boys level 2 OVER 16'!#REF!</definedName>
    <definedName name="Club4_Beam" localSheetId="16">'ROUND 6 Girls level 2 12 PLUS'!#REF!</definedName>
    <definedName name="Club4_Beam" localSheetId="18">'ROUND 6 Girls level 2 8 YEAR'!#REF!</definedName>
    <definedName name="Club4_Beam" localSheetId="17">'ROUND 6 Girls level 2 OVER 16'!#REF!</definedName>
    <definedName name="Club4_Floor" localSheetId="0">'ROUND 1 Girls level 1 7 YEARS'!#REF!</definedName>
    <definedName name="Club4_Floor" localSheetId="1">'ROUND 1 Girls level 2 9 YEARS'!#REF!</definedName>
    <definedName name="Club4_Floor" localSheetId="2">'ROUND 2 girls level 1 6 years'!#REF!</definedName>
    <definedName name="Club4_Floor" localSheetId="3">'ROUND 2 Girls level 2 10 years'!#REF!</definedName>
    <definedName name="Club4_Floor" localSheetId="4">'ROUND 2 Girls Level 2 5 years'!#REF!</definedName>
    <definedName name="Club4_Floor" localSheetId="5">'ROUND 3 Girls level 1 8 years'!#REF!</definedName>
    <definedName name="Club4_Floor" localSheetId="6">'ROUND 3 Girls Level 2 7 years'!#REF!</definedName>
    <definedName name="Club4_Floor" localSheetId="7">'ROUND 4 Girls Level 1 5 Years'!#REF!</definedName>
    <definedName name="Club4_Floor" localSheetId="8">'ROUND 4 Girls level 1 over 16 '!#REF!</definedName>
    <definedName name="Club4_Floor" localSheetId="9">'ROUND 4 Girls level 2 11 years'!#REF!</definedName>
    <definedName name="Club4_Floor" localSheetId="10">'ROUND 4 Girls level 2 6 Years'!#REF!</definedName>
    <definedName name="Club4_Floor" localSheetId="12">'ROUND 5 Boys level 1 OVER 16'!#REF!</definedName>
    <definedName name="Club4_Floor" localSheetId="11">'ROUND 5 Boys level 1 under 10'!#REF!</definedName>
    <definedName name="Club4_Floor" localSheetId="13">'ROUND 5 Boys level 2 7 &amp; under'!#REF!</definedName>
    <definedName name="Club4_Floor" localSheetId="14">'ROUND 5 Boys level 2 8 &amp; OVER'!#REF!</definedName>
    <definedName name="Club4_Floor" localSheetId="15">'ROUND 5 Boys level 2 OVER 16'!#REF!</definedName>
    <definedName name="Club4_Floor" localSheetId="16">'ROUND 6 Girls level 2 12 PLUS'!#REF!</definedName>
    <definedName name="Club4_Floor" localSheetId="18">'ROUND 6 Girls level 2 8 YEAR'!#REF!</definedName>
    <definedName name="Club4_Floor" localSheetId="17">'ROUND 6 Girls level 2 OVER 16'!#REF!</definedName>
    <definedName name="Club4_Range" localSheetId="0">'ROUND 1 Girls level 1 7 YEARS'!#REF!</definedName>
    <definedName name="Club4_Range" localSheetId="1">'ROUND 1 Girls level 2 9 YEARS'!#REF!</definedName>
    <definedName name="Club4_Range" localSheetId="2">'ROUND 2 girls level 1 6 years'!#REF!</definedName>
    <definedName name="Club4_Range" localSheetId="3">'ROUND 2 Girls level 2 10 years'!#REF!</definedName>
    <definedName name="Club4_Range" localSheetId="4">'ROUND 2 Girls Level 2 5 years'!#REF!</definedName>
    <definedName name="Club4_Range" localSheetId="5">'ROUND 3 Girls level 1 8 years'!#REF!</definedName>
    <definedName name="Club4_Range" localSheetId="6">'ROUND 3 Girls Level 2 7 years'!#REF!</definedName>
    <definedName name="Club4_Range" localSheetId="7">'ROUND 4 Girls Level 1 5 Years'!#REF!</definedName>
    <definedName name="Club4_Range" localSheetId="8">'ROUND 4 Girls level 1 over 16 '!#REF!</definedName>
    <definedName name="Club4_Range" localSheetId="9">'ROUND 4 Girls level 2 11 years'!#REF!</definedName>
    <definedName name="Club4_Range" localSheetId="10">'ROUND 4 Girls level 2 6 Years'!#REF!</definedName>
    <definedName name="Club4_Range" localSheetId="12">'ROUND 5 Boys level 1 OVER 16'!#REF!</definedName>
    <definedName name="Club4_Range" localSheetId="11">'ROUND 5 Boys level 1 under 10'!#REF!</definedName>
    <definedName name="Club4_Range" localSheetId="13">'ROUND 5 Boys level 2 7 &amp; under'!#REF!</definedName>
    <definedName name="Club4_Range" localSheetId="14">'ROUND 5 Boys level 2 8 &amp; OVER'!#REF!</definedName>
    <definedName name="Club4_Range" localSheetId="15">'ROUND 5 Boys level 2 OVER 16'!#REF!</definedName>
    <definedName name="Club4_Range" localSheetId="16">'ROUND 6 Girls level 2 12 PLUS'!#REF!</definedName>
    <definedName name="Club4_Range" localSheetId="18">'ROUND 6 Girls level 2 8 YEAR'!#REF!</definedName>
    <definedName name="Club4_Range" localSheetId="17">'ROUND 6 Girls level 2 OVER 16'!#REF!</definedName>
    <definedName name="Club4_Vault" localSheetId="0">'ROUND 1 Girls level 1 7 YEARS'!#REF!</definedName>
    <definedName name="Club4_Vault" localSheetId="1">'ROUND 1 Girls level 2 9 YEARS'!#REF!</definedName>
    <definedName name="Club4_Vault" localSheetId="2">'ROUND 2 girls level 1 6 years'!#REF!</definedName>
    <definedName name="Club4_Vault" localSheetId="3">'ROUND 2 Girls level 2 10 years'!#REF!</definedName>
    <definedName name="Club4_Vault" localSheetId="4">'ROUND 2 Girls Level 2 5 years'!#REF!</definedName>
    <definedName name="Club4_Vault" localSheetId="5">'ROUND 3 Girls level 1 8 years'!#REF!</definedName>
    <definedName name="Club4_Vault" localSheetId="6">'ROUND 3 Girls Level 2 7 years'!#REF!</definedName>
    <definedName name="Club4_Vault" localSheetId="7">'ROUND 4 Girls Level 1 5 Years'!#REF!</definedName>
    <definedName name="Club4_Vault" localSheetId="8">'ROUND 4 Girls level 1 over 16 '!#REF!</definedName>
    <definedName name="Club4_Vault" localSheetId="9">'ROUND 4 Girls level 2 11 years'!#REF!</definedName>
    <definedName name="Club4_Vault" localSheetId="10">'ROUND 4 Girls level 2 6 Years'!#REF!</definedName>
    <definedName name="Club4_Vault" localSheetId="12">'ROUND 5 Boys level 1 OVER 16'!#REF!</definedName>
    <definedName name="Club4_Vault" localSheetId="11">'ROUND 5 Boys level 1 under 10'!#REF!</definedName>
    <definedName name="Club4_Vault" localSheetId="13">'ROUND 5 Boys level 2 7 &amp; under'!#REF!</definedName>
    <definedName name="Club4_Vault" localSheetId="14">'ROUND 5 Boys level 2 8 &amp; OVER'!#REF!</definedName>
    <definedName name="Club4_Vault" localSheetId="15">'ROUND 5 Boys level 2 OVER 16'!#REF!</definedName>
    <definedName name="Club4_Vault" localSheetId="16">'ROUND 6 Girls level 2 12 PLUS'!#REF!</definedName>
    <definedName name="Club4_Vault" localSheetId="18">'ROUND 6 Girls level 2 8 YEAR'!#REF!</definedName>
    <definedName name="Club4_Vault" localSheetId="17">'ROUND 6 Girls level 2 OVER 16'!#REF!</definedName>
    <definedName name="Club5" localSheetId="0">'ROUND 1 Girls level 1 7 YEARS'!#REF!</definedName>
    <definedName name="Club5" localSheetId="1">'ROUND 1 Girls level 2 9 YEARS'!#REF!</definedName>
    <definedName name="Club5" localSheetId="2">'ROUND 2 girls level 1 6 years'!#REF!</definedName>
    <definedName name="Club5" localSheetId="3">'ROUND 2 Girls level 2 10 years'!#REF!</definedName>
    <definedName name="Club5" localSheetId="4">'ROUND 2 Girls Level 2 5 years'!#REF!</definedName>
    <definedName name="Club5" localSheetId="5">'ROUND 3 Girls level 1 8 years'!#REF!</definedName>
    <definedName name="Club5" localSheetId="6">'ROUND 3 Girls Level 2 7 years'!#REF!</definedName>
    <definedName name="Club5" localSheetId="7">'ROUND 4 Girls Level 1 5 Years'!#REF!</definedName>
    <definedName name="Club5" localSheetId="8">'ROUND 4 Girls level 1 over 16 '!#REF!</definedName>
    <definedName name="Club5" localSheetId="9">'ROUND 4 Girls level 2 11 years'!#REF!</definedName>
    <definedName name="Club5" localSheetId="10">'ROUND 4 Girls level 2 6 Years'!#REF!</definedName>
    <definedName name="Club5" localSheetId="12">'ROUND 5 Boys level 1 OVER 16'!#REF!</definedName>
    <definedName name="Club5" localSheetId="11">'ROUND 5 Boys level 1 under 10'!#REF!</definedName>
    <definedName name="Club5" localSheetId="13">'ROUND 5 Boys level 2 7 &amp; under'!#REF!</definedName>
    <definedName name="Club5" localSheetId="14">'ROUND 5 Boys level 2 8 &amp; OVER'!#REF!</definedName>
    <definedName name="Club5" localSheetId="15">'ROUND 5 Boys level 2 OVER 16'!#REF!</definedName>
    <definedName name="Club5" localSheetId="16">'ROUND 6 Girls level 2 12 PLUS'!#REF!</definedName>
    <definedName name="Club5" localSheetId="18">'ROUND 6 Girls level 2 8 YEAR'!#REF!</definedName>
    <definedName name="Club5" localSheetId="17">'ROUND 6 Girls level 2 OVER 16'!#REF!</definedName>
    <definedName name="Club5">'[1]Round Two .'!#REF!</definedName>
    <definedName name="Club5_Bars" localSheetId="0">'ROUND 1 Girls level 1 7 YEARS'!#REF!</definedName>
    <definedName name="Club5_Bars" localSheetId="1">'ROUND 1 Girls level 2 9 YEARS'!#REF!</definedName>
    <definedName name="Club5_Bars" localSheetId="2">'ROUND 2 girls level 1 6 years'!#REF!</definedName>
    <definedName name="Club5_Bars" localSheetId="3">'ROUND 2 Girls level 2 10 years'!#REF!</definedName>
    <definedName name="Club5_Bars" localSheetId="4">'ROUND 2 Girls Level 2 5 years'!#REF!</definedName>
    <definedName name="Club5_Bars" localSheetId="5">'ROUND 3 Girls level 1 8 years'!#REF!</definedName>
    <definedName name="Club5_Bars" localSheetId="6">'ROUND 3 Girls Level 2 7 years'!#REF!</definedName>
    <definedName name="Club5_Bars" localSheetId="7">'ROUND 4 Girls Level 1 5 Years'!#REF!</definedName>
    <definedName name="Club5_Bars" localSheetId="8">'ROUND 4 Girls level 1 over 16 '!#REF!</definedName>
    <definedName name="Club5_Bars" localSheetId="9">'ROUND 4 Girls level 2 11 years'!#REF!</definedName>
    <definedName name="Club5_Bars" localSheetId="10">'ROUND 4 Girls level 2 6 Years'!#REF!</definedName>
    <definedName name="Club5_Bars" localSheetId="12">'ROUND 5 Boys level 1 OVER 16'!#REF!</definedName>
    <definedName name="Club5_Bars" localSheetId="11">'ROUND 5 Boys level 1 under 10'!#REF!</definedName>
    <definedName name="Club5_Bars" localSheetId="13">'ROUND 5 Boys level 2 7 &amp; under'!#REF!</definedName>
    <definedName name="Club5_Bars" localSheetId="14">'ROUND 5 Boys level 2 8 &amp; OVER'!#REF!</definedName>
    <definedName name="Club5_Bars" localSheetId="15">'ROUND 5 Boys level 2 OVER 16'!#REF!</definedName>
    <definedName name="Club5_Bars" localSheetId="16">'ROUND 6 Girls level 2 12 PLUS'!#REF!</definedName>
    <definedName name="Club5_Bars" localSheetId="18">'ROUND 6 Girls level 2 8 YEAR'!#REF!</definedName>
    <definedName name="Club5_Bars" localSheetId="17">'ROUND 6 Girls level 2 OVER 16'!#REF!</definedName>
    <definedName name="Club5_Beam" localSheetId="0">'ROUND 1 Girls level 1 7 YEARS'!#REF!</definedName>
    <definedName name="Club5_Beam" localSheetId="1">'ROUND 1 Girls level 2 9 YEARS'!#REF!</definedName>
    <definedName name="Club5_Beam" localSheetId="2">'ROUND 2 girls level 1 6 years'!#REF!</definedName>
    <definedName name="Club5_Beam" localSheetId="3">'ROUND 2 Girls level 2 10 years'!#REF!</definedName>
    <definedName name="Club5_Beam" localSheetId="4">'ROUND 2 Girls Level 2 5 years'!#REF!</definedName>
    <definedName name="Club5_Beam" localSheetId="5">'ROUND 3 Girls level 1 8 years'!#REF!</definedName>
    <definedName name="Club5_Beam" localSheetId="6">'ROUND 3 Girls Level 2 7 years'!#REF!</definedName>
    <definedName name="Club5_Beam" localSheetId="7">'ROUND 4 Girls Level 1 5 Years'!#REF!</definedName>
    <definedName name="Club5_Beam" localSheetId="8">'ROUND 4 Girls level 1 over 16 '!#REF!</definedName>
    <definedName name="Club5_Beam" localSheetId="9">'ROUND 4 Girls level 2 11 years'!#REF!</definedName>
    <definedName name="Club5_Beam" localSheetId="10">'ROUND 4 Girls level 2 6 Years'!#REF!</definedName>
    <definedName name="Club5_Beam" localSheetId="12">'ROUND 5 Boys level 1 OVER 16'!#REF!</definedName>
    <definedName name="Club5_Beam" localSheetId="11">'ROUND 5 Boys level 1 under 10'!#REF!</definedName>
    <definedName name="Club5_Beam" localSheetId="13">'ROUND 5 Boys level 2 7 &amp; under'!#REF!</definedName>
    <definedName name="Club5_Beam" localSheetId="14">'ROUND 5 Boys level 2 8 &amp; OVER'!#REF!</definedName>
    <definedName name="Club5_Beam" localSheetId="15">'ROUND 5 Boys level 2 OVER 16'!#REF!</definedName>
    <definedName name="Club5_Beam" localSheetId="16">'ROUND 6 Girls level 2 12 PLUS'!#REF!</definedName>
    <definedName name="Club5_Beam" localSheetId="18">'ROUND 6 Girls level 2 8 YEAR'!#REF!</definedName>
    <definedName name="Club5_Beam" localSheetId="17">'ROUND 6 Girls level 2 OVER 16'!#REF!</definedName>
    <definedName name="Club5_Floor" localSheetId="0">'ROUND 1 Girls level 1 7 YEARS'!#REF!</definedName>
    <definedName name="Club5_Floor" localSheetId="1">'ROUND 1 Girls level 2 9 YEARS'!#REF!</definedName>
    <definedName name="Club5_Floor" localSheetId="2">'ROUND 2 girls level 1 6 years'!#REF!</definedName>
    <definedName name="Club5_Floor" localSheetId="3">'ROUND 2 Girls level 2 10 years'!#REF!</definedName>
    <definedName name="Club5_Floor" localSheetId="4">'ROUND 2 Girls Level 2 5 years'!#REF!</definedName>
    <definedName name="Club5_Floor" localSheetId="5">'ROUND 3 Girls level 1 8 years'!#REF!</definedName>
    <definedName name="Club5_Floor" localSheetId="6">'ROUND 3 Girls Level 2 7 years'!#REF!</definedName>
    <definedName name="Club5_Floor" localSheetId="7">'ROUND 4 Girls Level 1 5 Years'!#REF!</definedName>
    <definedName name="Club5_Floor" localSheetId="8">'ROUND 4 Girls level 1 over 16 '!#REF!</definedName>
    <definedName name="Club5_Floor" localSheetId="9">'ROUND 4 Girls level 2 11 years'!#REF!</definedName>
    <definedName name="Club5_Floor" localSheetId="10">'ROUND 4 Girls level 2 6 Years'!#REF!</definedName>
    <definedName name="Club5_Floor" localSheetId="12">'ROUND 5 Boys level 1 OVER 16'!#REF!</definedName>
    <definedName name="Club5_Floor" localSheetId="11">'ROUND 5 Boys level 1 under 10'!#REF!</definedName>
    <definedName name="Club5_Floor" localSheetId="13">'ROUND 5 Boys level 2 7 &amp; under'!#REF!</definedName>
    <definedName name="Club5_Floor" localSheetId="14">'ROUND 5 Boys level 2 8 &amp; OVER'!#REF!</definedName>
    <definedName name="Club5_Floor" localSheetId="15">'ROUND 5 Boys level 2 OVER 16'!#REF!</definedName>
    <definedName name="Club5_Floor" localSheetId="16">'ROUND 6 Girls level 2 12 PLUS'!#REF!</definedName>
    <definedName name="Club5_Floor" localSheetId="18">'ROUND 6 Girls level 2 8 YEAR'!#REF!</definedName>
    <definedName name="Club5_Floor" localSheetId="17">'ROUND 6 Girls level 2 OVER 16'!#REF!</definedName>
    <definedName name="Club5_Range" localSheetId="0">'ROUND 1 Girls level 1 7 YEARS'!#REF!</definedName>
    <definedName name="Club5_Range" localSheetId="1">'ROUND 1 Girls level 2 9 YEARS'!#REF!</definedName>
    <definedName name="Club5_Range" localSheetId="2">'ROUND 2 girls level 1 6 years'!#REF!</definedName>
    <definedName name="Club5_Range" localSheetId="3">'ROUND 2 Girls level 2 10 years'!#REF!</definedName>
    <definedName name="Club5_Range" localSheetId="4">'ROUND 2 Girls Level 2 5 years'!#REF!</definedName>
    <definedName name="Club5_Range" localSheetId="5">'ROUND 3 Girls level 1 8 years'!#REF!</definedName>
    <definedName name="Club5_Range" localSheetId="6">'ROUND 3 Girls Level 2 7 years'!#REF!</definedName>
    <definedName name="Club5_Range" localSheetId="7">'ROUND 4 Girls Level 1 5 Years'!#REF!</definedName>
    <definedName name="Club5_Range" localSheetId="8">'ROUND 4 Girls level 1 over 16 '!#REF!</definedName>
    <definedName name="Club5_Range" localSheetId="9">'ROUND 4 Girls level 2 11 years'!#REF!</definedName>
    <definedName name="Club5_Range" localSheetId="10">'ROUND 4 Girls level 2 6 Years'!#REF!</definedName>
    <definedName name="Club5_Range" localSheetId="12">'ROUND 5 Boys level 1 OVER 16'!#REF!</definedName>
    <definedName name="Club5_Range" localSheetId="11">'ROUND 5 Boys level 1 under 10'!#REF!</definedName>
    <definedName name="Club5_Range" localSheetId="13">'ROUND 5 Boys level 2 7 &amp; under'!#REF!</definedName>
    <definedName name="Club5_Range" localSheetId="14">'ROUND 5 Boys level 2 8 &amp; OVER'!#REF!</definedName>
    <definedName name="Club5_Range" localSheetId="15">'ROUND 5 Boys level 2 OVER 16'!#REF!</definedName>
    <definedName name="Club5_Range" localSheetId="16">'ROUND 6 Girls level 2 12 PLUS'!#REF!</definedName>
    <definedName name="Club5_Range" localSheetId="18">'ROUND 6 Girls level 2 8 YEAR'!#REF!</definedName>
    <definedName name="Club5_Range" localSheetId="17">'ROUND 6 Girls level 2 OVER 16'!#REF!</definedName>
    <definedName name="Club5_Vault" localSheetId="0">'ROUND 1 Girls level 1 7 YEARS'!#REF!</definedName>
    <definedName name="Club5_Vault" localSheetId="1">'ROUND 1 Girls level 2 9 YEARS'!#REF!</definedName>
    <definedName name="Club5_Vault" localSheetId="2">'ROUND 2 girls level 1 6 years'!#REF!</definedName>
    <definedName name="Club5_Vault" localSheetId="3">'ROUND 2 Girls level 2 10 years'!#REF!</definedName>
    <definedName name="Club5_Vault" localSheetId="4">'ROUND 2 Girls Level 2 5 years'!#REF!</definedName>
    <definedName name="Club5_Vault" localSheetId="5">'ROUND 3 Girls level 1 8 years'!#REF!</definedName>
    <definedName name="Club5_Vault" localSheetId="6">'ROUND 3 Girls Level 2 7 years'!#REF!</definedName>
    <definedName name="Club5_Vault" localSheetId="7">'ROUND 4 Girls Level 1 5 Years'!#REF!</definedName>
    <definedName name="Club5_Vault" localSheetId="8">'ROUND 4 Girls level 1 over 16 '!#REF!</definedName>
    <definedName name="Club5_Vault" localSheetId="9">'ROUND 4 Girls level 2 11 years'!#REF!</definedName>
    <definedName name="Club5_Vault" localSheetId="10">'ROUND 4 Girls level 2 6 Years'!#REF!</definedName>
    <definedName name="Club5_Vault" localSheetId="12">'ROUND 5 Boys level 1 OVER 16'!#REF!</definedName>
    <definedName name="Club5_Vault" localSheetId="11">'ROUND 5 Boys level 1 under 10'!#REF!</definedName>
    <definedName name="Club5_Vault" localSheetId="13">'ROUND 5 Boys level 2 7 &amp; under'!#REF!</definedName>
    <definedName name="Club5_Vault" localSheetId="14">'ROUND 5 Boys level 2 8 &amp; OVER'!#REF!</definedName>
    <definedName name="Club5_Vault" localSheetId="15">'ROUND 5 Boys level 2 OVER 16'!#REF!</definedName>
    <definedName name="Club5_Vault" localSheetId="16">'ROUND 6 Girls level 2 12 PLUS'!#REF!</definedName>
    <definedName name="Club5_Vault" localSheetId="18">'ROUND 6 Girls level 2 8 YEAR'!#REF!</definedName>
    <definedName name="Club5_Vault" localSheetId="17">'ROUND 6 Girls level 2 OVER 16'!#REF!</definedName>
    <definedName name="Club6" localSheetId="0">'ROUND 1 Girls level 1 7 YEARS'!#REF!</definedName>
    <definedName name="Club6" localSheetId="1">'ROUND 1 Girls level 2 9 YEARS'!#REF!</definedName>
    <definedName name="Club6" localSheetId="2">'ROUND 2 girls level 1 6 years'!#REF!</definedName>
    <definedName name="Club6" localSheetId="3">'ROUND 2 Girls level 2 10 years'!#REF!</definedName>
    <definedName name="Club6" localSheetId="4">'ROUND 2 Girls Level 2 5 years'!#REF!</definedName>
    <definedName name="Club6" localSheetId="5">'ROUND 3 Girls level 1 8 years'!#REF!</definedName>
    <definedName name="Club6" localSheetId="6">'ROUND 3 Girls Level 2 7 years'!#REF!</definedName>
    <definedName name="Club6" localSheetId="7">'ROUND 4 Girls Level 1 5 Years'!#REF!</definedName>
    <definedName name="Club6" localSheetId="8">'ROUND 4 Girls level 1 over 16 '!#REF!</definedName>
    <definedName name="Club6" localSheetId="9">'ROUND 4 Girls level 2 11 years'!#REF!</definedName>
    <definedName name="Club6" localSheetId="10">'ROUND 4 Girls level 2 6 Years'!#REF!</definedName>
    <definedName name="Club6" localSheetId="12">'ROUND 5 Boys level 1 OVER 16'!#REF!</definedName>
    <definedName name="Club6" localSheetId="11">'ROUND 5 Boys level 1 under 10'!#REF!</definedName>
    <definedName name="Club6" localSheetId="13">'ROUND 5 Boys level 2 7 &amp; under'!#REF!</definedName>
    <definedName name="Club6" localSheetId="14">'ROUND 5 Boys level 2 8 &amp; OVER'!#REF!</definedName>
    <definedName name="Club6" localSheetId="15">'ROUND 5 Boys level 2 OVER 16'!#REF!</definedName>
    <definedName name="Club6" localSheetId="16">'ROUND 6 Girls level 2 12 PLUS'!#REF!</definedName>
    <definedName name="Club6" localSheetId="18">'ROUND 6 Girls level 2 8 YEAR'!#REF!</definedName>
    <definedName name="Club6" localSheetId="17">'ROUND 6 Girls level 2 OVER 16'!#REF!</definedName>
    <definedName name="Club6">'[1]Round Two .'!#REF!</definedName>
    <definedName name="Club6_Bars" localSheetId="0">'ROUND 1 Girls level 1 7 YEARS'!#REF!</definedName>
    <definedName name="Club6_Bars" localSheetId="1">'ROUND 1 Girls level 2 9 YEARS'!#REF!</definedName>
    <definedName name="Club6_Bars" localSheetId="2">'ROUND 2 girls level 1 6 years'!#REF!</definedName>
    <definedName name="Club6_Bars" localSheetId="3">'ROUND 2 Girls level 2 10 years'!#REF!</definedName>
    <definedName name="Club6_Bars" localSheetId="4">'ROUND 2 Girls Level 2 5 years'!#REF!</definedName>
    <definedName name="Club6_Bars" localSheetId="5">'ROUND 3 Girls level 1 8 years'!#REF!</definedName>
    <definedName name="Club6_Bars" localSheetId="6">'ROUND 3 Girls Level 2 7 years'!#REF!</definedName>
    <definedName name="Club6_Bars" localSheetId="7">'ROUND 4 Girls Level 1 5 Years'!#REF!</definedName>
    <definedName name="Club6_Bars" localSheetId="8">'ROUND 4 Girls level 1 over 16 '!#REF!</definedName>
    <definedName name="Club6_Bars" localSheetId="9">'ROUND 4 Girls level 2 11 years'!#REF!</definedName>
    <definedName name="Club6_Bars" localSheetId="10">'ROUND 4 Girls level 2 6 Years'!#REF!</definedName>
    <definedName name="Club6_Bars" localSheetId="12">'ROUND 5 Boys level 1 OVER 16'!#REF!</definedName>
    <definedName name="Club6_Bars" localSheetId="11">'ROUND 5 Boys level 1 under 10'!#REF!</definedName>
    <definedName name="Club6_Bars" localSheetId="13">'ROUND 5 Boys level 2 7 &amp; under'!#REF!</definedName>
    <definedName name="Club6_Bars" localSheetId="14">'ROUND 5 Boys level 2 8 &amp; OVER'!#REF!</definedName>
    <definedName name="Club6_Bars" localSheetId="15">'ROUND 5 Boys level 2 OVER 16'!#REF!</definedName>
    <definedName name="Club6_Bars" localSheetId="16">'ROUND 6 Girls level 2 12 PLUS'!#REF!</definedName>
    <definedName name="Club6_Bars" localSheetId="18">'ROUND 6 Girls level 2 8 YEAR'!#REF!</definedName>
    <definedName name="Club6_Bars" localSheetId="17">'ROUND 6 Girls level 2 OVER 16'!#REF!</definedName>
    <definedName name="Club6_Beam" localSheetId="0">'ROUND 1 Girls level 1 7 YEARS'!#REF!</definedName>
    <definedName name="Club6_Beam" localSheetId="1">'ROUND 1 Girls level 2 9 YEARS'!#REF!</definedName>
    <definedName name="Club6_Beam" localSheetId="2">'ROUND 2 girls level 1 6 years'!#REF!</definedName>
    <definedName name="Club6_Beam" localSheetId="3">'ROUND 2 Girls level 2 10 years'!#REF!</definedName>
    <definedName name="Club6_Beam" localSheetId="4">'ROUND 2 Girls Level 2 5 years'!#REF!</definedName>
    <definedName name="Club6_Beam" localSheetId="5">'ROUND 3 Girls level 1 8 years'!#REF!</definedName>
    <definedName name="Club6_Beam" localSheetId="6">'ROUND 3 Girls Level 2 7 years'!#REF!</definedName>
    <definedName name="Club6_Beam" localSheetId="7">'ROUND 4 Girls Level 1 5 Years'!#REF!</definedName>
    <definedName name="Club6_Beam" localSheetId="8">'ROUND 4 Girls level 1 over 16 '!#REF!</definedName>
    <definedName name="Club6_Beam" localSheetId="9">'ROUND 4 Girls level 2 11 years'!#REF!</definedName>
    <definedName name="Club6_Beam" localSheetId="10">'ROUND 4 Girls level 2 6 Years'!#REF!</definedName>
    <definedName name="Club6_Beam" localSheetId="12">'ROUND 5 Boys level 1 OVER 16'!#REF!</definedName>
    <definedName name="Club6_Beam" localSheetId="11">'ROUND 5 Boys level 1 under 10'!#REF!</definedName>
    <definedName name="Club6_Beam" localSheetId="13">'ROUND 5 Boys level 2 7 &amp; under'!#REF!</definedName>
    <definedName name="Club6_Beam" localSheetId="14">'ROUND 5 Boys level 2 8 &amp; OVER'!#REF!</definedName>
    <definedName name="Club6_Beam" localSheetId="15">'ROUND 5 Boys level 2 OVER 16'!#REF!</definedName>
    <definedName name="Club6_Beam" localSheetId="16">'ROUND 6 Girls level 2 12 PLUS'!#REF!</definedName>
    <definedName name="Club6_Beam" localSheetId="18">'ROUND 6 Girls level 2 8 YEAR'!#REF!</definedName>
    <definedName name="Club6_Beam" localSheetId="17">'ROUND 6 Girls level 2 OVER 16'!#REF!</definedName>
    <definedName name="Club6_Floor" localSheetId="0">'ROUND 1 Girls level 1 7 YEARS'!#REF!</definedName>
    <definedName name="Club6_Floor" localSheetId="1">'ROUND 1 Girls level 2 9 YEARS'!#REF!</definedName>
    <definedName name="Club6_Floor" localSheetId="2">'ROUND 2 girls level 1 6 years'!#REF!</definedName>
    <definedName name="Club6_Floor" localSheetId="3">'ROUND 2 Girls level 2 10 years'!#REF!</definedName>
    <definedName name="Club6_Floor" localSheetId="4">'ROUND 2 Girls Level 2 5 years'!#REF!</definedName>
    <definedName name="Club6_Floor" localSheetId="5">'ROUND 3 Girls level 1 8 years'!#REF!</definedName>
    <definedName name="Club6_Floor" localSheetId="6">'ROUND 3 Girls Level 2 7 years'!#REF!</definedName>
    <definedName name="Club6_Floor" localSheetId="7">'ROUND 4 Girls Level 1 5 Years'!#REF!</definedName>
    <definedName name="Club6_Floor" localSheetId="8">'ROUND 4 Girls level 1 over 16 '!#REF!</definedName>
    <definedName name="Club6_Floor" localSheetId="9">'ROUND 4 Girls level 2 11 years'!#REF!</definedName>
    <definedName name="Club6_Floor" localSheetId="10">'ROUND 4 Girls level 2 6 Years'!#REF!</definedName>
    <definedName name="Club6_Floor" localSheetId="12">'ROUND 5 Boys level 1 OVER 16'!#REF!</definedName>
    <definedName name="Club6_Floor" localSheetId="11">'ROUND 5 Boys level 1 under 10'!#REF!</definedName>
    <definedName name="Club6_Floor" localSheetId="13">'ROUND 5 Boys level 2 7 &amp; under'!#REF!</definedName>
    <definedName name="Club6_Floor" localSheetId="14">'ROUND 5 Boys level 2 8 &amp; OVER'!#REF!</definedName>
    <definedName name="Club6_Floor" localSheetId="15">'ROUND 5 Boys level 2 OVER 16'!#REF!</definedName>
    <definedName name="Club6_Floor" localSheetId="16">'ROUND 6 Girls level 2 12 PLUS'!#REF!</definedName>
    <definedName name="Club6_Floor" localSheetId="18">'ROUND 6 Girls level 2 8 YEAR'!#REF!</definedName>
    <definedName name="Club6_Floor" localSheetId="17">'ROUND 6 Girls level 2 OVER 16'!#REF!</definedName>
    <definedName name="Club6_Range" localSheetId="0">'ROUND 1 Girls level 1 7 YEARS'!#REF!</definedName>
    <definedName name="Club6_Range" localSheetId="1">'ROUND 1 Girls level 2 9 YEARS'!#REF!</definedName>
    <definedName name="Club6_Range" localSheetId="2">'ROUND 2 girls level 1 6 years'!#REF!</definedName>
    <definedName name="Club6_Range" localSheetId="3">'ROUND 2 Girls level 2 10 years'!#REF!</definedName>
    <definedName name="Club6_Range" localSheetId="4">'ROUND 2 Girls Level 2 5 years'!#REF!</definedName>
    <definedName name="Club6_Range" localSheetId="5">'ROUND 3 Girls level 1 8 years'!#REF!</definedName>
    <definedName name="Club6_Range" localSheetId="6">'ROUND 3 Girls Level 2 7 years'!#REF!</definedName>
    <definedName name="Club6_Range" localSheetId="7">'ROUND 4 Girls Level 1 5 Years'!#REF!</definedName>
    <definedName name="Club6_Range" localSheetId="8">'ROUND 4 Girls level 1 over 16 '!#REF!</definedName>
    <definedName name="Club6_Range" localSheetId="9">'ROUND 4 Girls level 2 11 years'!#REF!</definedName>
    <definedName name="Club6_Range" localSheetId="10">'ROUND 4 Girls level 2 6 Years'!#REF!</definedName>
    <definedName name="Club6_Range" localSheetId="12">'ROUND 5 Boys level 1 OVER 16'!#REF!</definedName>
    <definedName name="Club6_Range" localSheetId="11">'ROUND 5 Boys level 1 under 10'!#REF!</definedName>
    <definedName name="Club6_Range" localSheetId="13">'ROUND 5 Boys level 2 7 &amp; under'!#REF!</definedName>
    <definedName name="Club6_Range" localSheetId="14">'ROUND 5 Boys level 2 8 &amp; OVER'!#REF!</definedName>
    <definedName name="Club6_Range" localSheetId="15">'ROUND 5 Boys level 2 OVER 16'!#REF!</definedName>
    <definedName name="Club6_Range" localSheetId="16">'ROUND 6 Girls level 2 12 PLUS'!#REF!</definedName>
    <definedName name="Club6_Range" localSheetId="18">'ROUND 6 Girls level 2 8 YEAR'!#REF!</definedName>
    <definedName name="Club6_Range" localSheetId="17">'ROUND 6 Girls level 2 OVER 16'!#REF!</definedName>
    <definedName name="Club6_Vault" localSheetId="0">'ROUND 1 Girls level 1 7 YEARS'!#REF!</definedName>
    <definedName name="Club6_Vault" localSheetId="1">'ROUND 1 Girls level 2 9 YEARS'!#REF!</definedName>
    <definedName name="Club6_Vault" localSheetId="2">'ROUND 2 girls level 1 6 years'!#REF!</definedName>
    <definedName name="Club6_Vault" localSheetId="3">'ROUND 2 Girls level 2 10 years'!#REF!</definedName>
    <definedName name="Club6_Vault" localSheetId="4">'ROUND 2 Girls Level 2 5 years'!#REF!</definedName>
    <definedName name="Club6_Vault" localSheetId="5">'ROUND 3 Girls level 1 8 years'!#REF!</definedName>
    <definedName name="Club6_Vault" localSheetId="6">'ROUND 3 Girls Level 2 7 years'!#REF!</definedName>
    <definedName name="Club6_Vault" localSheetId="7">'ROUND 4 Girls Level 1 5 Years'!#REF!</definedName>
    <definedName name="Club6_Vault" localSheetId="8">'ROUND 4 Girls level 1 over 16 '!#REF!</definedName>
    <definedName name="Club6_Vault" localSheetId="9">'ROUND 4 Girls level 2 11 years'!#REF!</definedName>
    <definedName name="Club6_Vault" localSheetId="10">'ROUND 4 Girls level 2 6 Years'!#REF!</definedName>
    <definedName name="Club6_Vault" localSheetId="12">'ROUND 5 Boys level 1 OVER 16'!#REF!</definedName>
    <definedName name="Club6_Vault" localSheetId="11">'ROUND 5 Boys level 1 under 10'!#REF!</definedName>
    <definedName name="Club6_Vault" localSheetId="13">'ROUND 5 Boys level 2 7 &amp; under'!#REF!</definedName>
    <definedName name="Club6_Vault" localSheetId="14">'ROUND 5 Boys level 2 8 &amp; OVER'!#REF!</definedName>
    <definedName name="Club6_Vault" localSheetId="15">'ROUND 5 Boys level 2 OVER 16'!#REF!</definedName>
    <definedName name="Club6_Vault" localSheetId="16">'ROUND 6 Girls level 2 12 PLUS'!#REF!</definedName>
    <definedName name="Club6_Vault" localSheetId="18">'ROUND 6 Girls level 2 8 YEAR'!#REF!</definedName>
    <definedName name="Club6_Vault" localSheetId="17">'ROUND 6 Girls level 2 OVER 16'!#REF!</definedName>
    <definedName name="Club7" localSheetId="0">'ROUND 1 Girls level 1 7 YEARS'!#REF!</definedName>
    <definedName name="Club7" localSheetId="1">'ROUND 1 Girls level 2 9 YEARS'!#REF!</definedName>
    <definedName name="Club7" localSheetId="2">'ROUND 2 girls level 1 6 years'!#REF!</definedName>
    <definedName name="Club7" localSheetId="3">'ROUND 2 Girls level 2 10 years'!#REF!</definedName>
    <definedName name="Club7" localSheetId="4">'ROUND 2 Girls Level 2 5 years'!#REF!</definedName>
    <definedName name="Club7" localSheetId="5">'ROUND 3 Girls level 1 8 years'!#REF!</definedName>
    <definedName name="Club7" localSheetId="6">'ROUND 3 Girls Level 2 7 years'!#REF!</definedName>
    <definedName name="Club7" localSheetId="7">'ROUND 4 Girls Level 1 5 Years'!#REF!</definedName>
    <definedName name="Club7" localSheetId="8">'ROUND 4 Girls level 1 over 16 '!#REF!</definedName>
    <definedName name="Club7" localSheetId="9">'ROUND 4 Girls level 2 11 years'!#REF!</definedName>
    <definedName name="Club7" localSheetId="10">'ROUND 4 Girls level 2 6 Years'!#REF!</definedName>
    <definedName name="Club7" localSheetId="12">'ROUND 5 Boys level 1 OVER 16'!#REF!</definedName>
    <definedName name="Club7" localSheetId="11">'ROUND 5 Boys level 1 under 10'!#REF!</definedName>
    <definedName name="Club7" localSheetId="13">'ROUND 5 Boys level 2 7 &amp; under'!#REF!</definedName>
    <definedName name="Club7" localSheetId="14">'ROUND 5 Boys level 2 8 &amp; OVER'!#REF!</definedName>
    <definedName name="Club7" localSheetId="15">'ROUND 5 Boys level 2 OVER 16'!#REF!</definedName>
    <definedName name="Club7" localSheetId="16">'ROUND 6 Girls level 2 12 PLUS'!#REF!</definedName>
    <definedName name="Club7" localSheetId="18">'ROUND 6 Girls level 2 8 YEAR'!#REF!</definedName>
    <definedName name="Club7" localSheetId="17">'ROUND 6 Girls level 2 OVER 16'!#REF!</definedName>
    <definedName name="Club7">'[1]Round Two .'!#REF!</definedName>
    <definedName name="Club7_Bars" localSheetId="0">'ROUND 1 Girls level 1 7 YEARS'!#REF!</definedName>
    <definedName name="Club7_Bars" localSheetId="1">'ROUND 1 Girls level 2 9 YEARS'!#REF!</definedName>
    <definedName name="Club7_Bars" localSheetId="2">'ROUND 2 girls level 1 6 years'!#REF!</definedName>
    <definedName name="Club7_Bars" localSheetId="3">'ROUND 2 Girls level 2 10 years'!#REF!</definedName>
    <definedName name="Club7_Bars" localSheetId="4">'ROUND 2 Girls Level 2 5 years'!#REF!</definedName>
    <definedName name="Club7_Bars" localSheetId="5">'ROUND 3 Girls level 1 8 years'!#REF!</definedName>
    <definedName name="Club7_Bars" localSheetId="6">'ROUND 3 Girls Level 2 7 years'!#REF!</definedName>
    <definedName name="Club7_Bars" localSheetId="7">'ROUND 4 Girls Level 1 5 Years'!#REF!</definedName>
    <definedName name="Club7_Bars" localSheetId="8">'ROUND 4 Girls level 1 over 16 '!#REF!</definedName>
    <definedName name="Club7_Bars" localSheetId="9">'ROUND 4 Girls level 2 11 years'!#REF!</definedName>
    <definedName name="Club7_Bars" localSheetId="10">'ROUND 4 Girls level 2 6 Years'!#REF!</definedName>
    <definedName name="Club7_Bars" localSheetId="12">'ROUND 5 Boys level 1 OVER 16'!#REF!</definedName>
    <definedName name="Club7_Bars" localSheetId="11">'ROUND 5 Boys level 1 under 10'!#REF!</definedName>
    <definedName name="Club7_Bars" localSheetId="13">'ROUND 5 Boys level 2 7 &amp; under'!#REF!</definedName>
    <definedName name="Club7_Bars" localSheetId="14">'ROUND 5 Boys level 2 8 &amp; OVER'!#REF!</definedName>
    <definedName name="Club7_Bars" localSheetId="15">'ROUND 5 Boys level 2 OVER 16'!#REF!</definedName>
    <definedName name="Club7_Bars" localSheetId="16">'ROUND 6 Girls level 2 12 PLUS'!#REF!</definedName>
    <definedName name="Club7_Bars" localSheetId="18">'ROUND 6 Girls level 2 8 YEAR'!#REF!</definedName>
    <definedName name="Club7_Bars" localSheetId="17">'ROUND 6 Girls level 2 OVER 16'!#REF!</definedName>
    <definedName name="Club7_Beam" localSheetId="0">'ROUND 1 Girls level 1 7 YEARS'!#REF!</definedName>
    <definedName name="Club7_Beam" localSheetId="1">'ROUND 1 Girls level 2 9 YEARS'!#REF!</definedName>
    <definedName name="Club7_Beam" localSheetId="2">'ROUND 2 girls level 1 6 years'!#REF!</definedName>
    <definedName name="Club7_Beam" localSheetId="3">'ROUND 2 Girls level 2 10 years'!#REF!</definedName>
    <definedName name="Club7_Beam" localSheetId="4">'ROUND 2 Girls Level 2 5 years'!#REF!</definedName>
    <definedName name="Club7_Beam" localSheetId="5">'ROUND 3 Girls level 1 8 years'!#REF!</definedName>
    <definedName name="Club7_Beam" localSheetId="6">'ROUND 3 Girls Level 2 7 years'!#REF!</definedName>
    <definedName name="Club7_Beam" localSheetId="7">'ROUND 4 Girls Level 1 5 Years'!#REF!</definedName>
    <definedName name="Club7_Beam" localSheetId="8">'ROUND 4 Girls level 1 over 16 '!#REF!</definedName>
    <definedName name="Club7_Beam" localSheetId="9">'ROUND 4 Girls level 2 11 years'!#REF!</definedName>
    <definedName name="Club7_Beam" localSheetId="10">'ROUND 4 Girls level 2 6 Years'!#REF!</definedName>
    <definedName name="Club7_Beam" localSheetId="12">'ROUND 5 Boys level 1 OVER 16'!#REF!</definedName>
    <definedName name="Club7_Beam" localSheetId="11">'ROUND 5 Boys level 1 under 10'!#REF!</definedName>
    <definedName name="Club7_Beam" localSheetId="13">'ROUND 5 Boys level 2 7 &amp; under'!#REF!</definedName>
    <definedName name="Club7_Beam" localSheetId="14">'ROUND 5 Boys level 2 8 &amp; OVER'!#REF!</definedName>
    <definedName name="Club7_Beam" localSheetId="15">'ROUND 5 Boys level 2 OVER 16'!#REF!</definedName>
    <definedName name="Club7_Beam" localSheetId="16">'ROUND 6 Girls level 2 12 PLUS'!#REF!</definedName>
    <definedName name="Club7_Beam" localSheetId="18">'ROUND 6 Girls level 2 8 YEAR'!#REF!</definedName>
    <definedName name="Club7_Beam" localSheetId="17">'ROUND 6 Girls level 2 OVER 16'!#REF!</definedName>
    <definedName name="Club7_Floor" localSheetId="0">'ROUND 1 Girls level 1 7 YEARS'!#REF!</definedName>
    <definedName name="Club7_Floor" localSheetId="1">'ROUND 1 Girls level 2 9 YEARS'!#REF!</definedName>
    <definedName name="Club7_Floor" localSheetId="2">'ROUND 2 girls level 1 6 years'!#REF!</definedName>
    <definedName name="Club7_Floor" localSheetId="3">'ROUND 2 Girls level 2 10 years'!#REF!</definedName>
    <definedName name="Club7_Floor" localSheetId="4">'ROUND 2 Girls Level 2 5 years'!#REF!</definedName>
    <definedName name="Club7_Floor" localSheetId="5">'ROUND 3 Girls level 1 8 years'!#REF!</definedName>
    <definedName name="Club7_Floor" localSheetId="6">'ROUND 3 Girls Level 2 7 years'!#REF!</definedName>
    <definedName name="Club7_Floor" localSheetId="7">'ROUND 4 Girls Level 1 5 Years'!#REF!</definedName>
    <definedName name="Club7_Floor" localSheetId="8">'ROUND 4 Girls level 1 over 16 '!#REF!</definedName>
    <definedName name="Club7_Floor" localSheetId="9">'ROUND 4 Girls level 2 11 years'!#REF!</definedName>
    <definedName name="Club7_Floor" localSheetId="10">'ROUND 4 Girls level 2 6 Years'!#REF!</definedName>
    <definedName name="Club7_Floor" localSheetId="12">'ROUND 5 Boys level 1 OVER 16'!#REF!</definedName>
    <definedName name="Club7_Floor" localSheetId="11">'ROUND 5 Boys level 1 under 10'!#REF!</definedName>
    <definedName name="Club7_Floor" localSheetId="13">'ROUND 5 Boys level 2 7 &amp; under'!#REF!</definedName>
    <definedName name="Club7_Floor" localSheetId="14">'ROUND 5 Boys level 2 8 &amp; OVER'!#REF!</definedName>
    <definedName name="Club7_Floor" localSheetId="15">'ROUND 5 Boys level 2 OVER 16'!#REF!</definedName>
    <definedName name="Club7_Floor" localSheetId="16">'ROUND 6 Girls level 2 12 PLUS'!#REF!</definedName>
    <definedName name="Club7_Floor" localSheetId="18">'ROUND 6 Girls level 2 8 YEAR'!#REF!</definedName>
    <definedName name="Club7_Floor" localSheetId="17">'ROUND 6 Girls level 2 OVER 16'!#REF!</definedName>
    <definedName name="Club7_Range" localSheetId="0">'ROUND 1 Girls level 1 7 YEARS'!#REF!</definedName>
    <definedName name="Club7_Range" localSheetId="1">'ROUND 1 Girls level 2 9 YEARS'!#REF!</definedName>
    <definedName name="Club7_Range" localSheetId="2">'ROUND 2 girls level 1 6 years'!#REF!</definedName>
    <definedName name="Club7_Range" localSheetId="3">'ROUND 2 Girls level 2 10 years'!#REF!</definedName>
    <definedName name="Club7_Range" localSheetId="4">'ROUND 2 Girls Level 2 5 years'!#REF!</definedName>
    <definedName name="Club7_Range" localSheetId="5">'ROUND 3 Girls level 1 8 years'!#REF!</definedName>
    <definedName name="Club7_Range" localSheetId="6">'ROUND 3 Girls Level 2 7 years'!#REF!</definedName>
    <definedName name="Club7_Range" localSheetId="7">'ROUND 4 Girls Level 1 5 Years'!#REF!</definedName>
    <definedName name="Club7_Range" localSheetId="8">'ROUND 4 Girls level 1 over 16 '!#REF!</definedName>
    <definedName name="Club7_Range" localSheetId="9">'ROUND 4 Girls level 2 11 years'!#REF!</definedName>
    <definedName name="Club7_Range" localSheetId="10">'ROUND 4 Girls level 2 6 Years'!#REF!</definedName>
    <definedName name="Club7_Range" localSheetId="12">'ROUND 5 Boys level 1 OVER 16'!#REF!</definedName>
    <definedName name="Club7_Range" localSheetId="11">'ROUND 5 Boys level 1 under 10'!#REF!</definedName>
    <definedName name="Club7_Range" localSheetId="13">'ROUND 5 Boys level 2 7 &amp; under'!#REF!</definedName>
    <definedName name="Club7_Range" localSheetId="14">'ROUND 5 Boys level 2 8 &amp; OVER'!#REF!</definedName>
    <definedName name="Club7_Range" localSheetId="15">'ROUND 5 Boys level 2 OVER 16'!#REF!</definedName>
    <definedName name="Club7_Range" localSheetId="16">'ROUND 6 Girls level 2 12 PLUS'!#REF!</definedName>
    <definedName name="Club7_Range" localSheetId="18">'ROUND 6 Girls level 2 8 YEAR'!#REF!</definedName>
    <definedName name="Club7_Range" localSheetId="17">'ROUND 6 Girls level 2 OVER 16'!#REF!</definedName>
    <definedName name="Club7_Vault" localSheetId="0">'ROUND 1 Girls level 1 7 YEARS'!#REF!</definedName>
    <definedName name="Club7_Vault" localSheetId="1">'ROUND 1 Girls level 2 9 YEARS'!#REF!</definedName>
    <definedName name="Club7_Vault" localSheetId="2">'ROUND 2 girls level 1 6 years'!#REF!</definedName>
    <definedName name="Club7_Vault" localSheetId="3">'ROUND 2 Girls level 2 10 years'!#REF!</definedName>
    <definedName name="Club7_Vault" localSheetId="4">'ROUND 2 Girls Level 2 5 years'!#REF!</definedName>
    <definedName name="Club7_Vault" localSheetId="5">'ROUND 3 Girls level 1 8 years'!#REF!</definedName>
    <definedName name="Club7_Vault" localSheetId="6">'ROUND 3 Girls Level 2 7 years'!#REF!</definedName>
    <definedName name="Club7_Vault" localSheetId="7">'ROUND 4 Girls Level 1 5 Years'!#REF!</definedName>
    <definedName name="Club7_Vault" localSheetId="8">'ROUND 4 Girls level 1 over 16 '!#REF!</definedName>
    <definedName name="Club7_Vault" localSheetId="9">'ROUND 4 Girls level 2 11 years'!#REF!</definedName>
    <definedName name="Club7_Vault" localSheetId="10">'ROUND 4 Girls level 2 6 Years'!#REF!</definedName>
    <definedName name="Club7_Vault" localSheetId="12">'ROUND 5 Boys level 1 OVER 16'!#REF!</definedName>
    <definedName name="Club7_Vault" localSheetId="11">'ROUND 5 Boys level 1 under 10'!#REF!</definedName>
    <definedName name="Club7_Vault" localSheetId="13">'ROUND 5 Boys level 2 7 &amp; under'!#REF!</definedName>
    <definedName name="Club7_Vault" localSheetId="14">'ROUND 5 Boys level 2 8 &amp; OVER'!#REF!</definedName>
    <definedName name="Club7_Vault" localSheetId="15">'ROUND 5 Boys level 2 OVER 16'!#REF!</definedName>
    <definedName name="Club7_Vault" localSheetId="16">'ROUND 6 Girls level 2 12 PLUS'!#REF!</definedName>
    <definedName name="Club7_Vault" localSheetId="18">'ROUND 6 Girls level 2 8 YEAR'!#REF!</definedName>
    <definedName name="Club7_Vault" localSheetId="17">'ROUND 6 Girls level 2 OVER 16'!#REF!</definedName>
    <definedName name="Club8" localSheetId="0">'ROUND 1 Girls level 1 7 YEARS'!#REF!</definedName>
    <definedName name="Club8" localSheetId="1">'ROUND 1 Girls level 2 9 YEARS'!#REF!</definedName>
    <definedName name="Club8" localSheetId="2">'ROUND 2 girls level 1 6 years'!#REF!</definedName>
    <definedName name="Club8" localSheetId="3">'ROUND 2 Girls level 2 10 years'!#REF!</definedName>
    <definedName name="Club8" localSheetId="4">'ROUND 2 Girls Level 2 5 years'!#REF!</definedName>
    <definedName name="Club8" localSheetId="5">'ROUND 3 Girls level 1 8 years'!#REF!</definedName>
    <definedName name="Club8" localSheetId="6">'ROUND 3 Girls Level 2 7 years'!#REF!</definedName>
    <definedName name="Club8" localSheetId="7">'ROUND 4 Girls Level 1 5 Years'!#REF!</definedName>
    <definedName name="Club8" localSheetId="8">'ROUND 4 Girls level 1 over 16 '!#REF!</definedName>
    <definedName name="Club8" localSheetId="9">'ROUND 4 Girls level 2 11 years'!#REF!</definedName>
    <definedName name="Club8" localSheetId="10">'ROUND 4 Girls level 2 6 Years'!#REF!</definedName>
    <definedName name="Club8" localSheetId="12">'ROUND 5 Boys level 1 OVER 16'!#REF!</definedName>
    <definedName name="Club8" localSheetId="11">'ROUND 5 Boys level 1 under 10'!#REF!</definedName>
    <definedName name="Club8" localSheetId="13">'ROUND 5 Boys level 2 7 &amp; under'!#REF!</definedName>
    <definedName name="Club8" localSheetId="14">'ROUND 5 Boys level 2 8 &amp; OVER'!#REF!</definedName>
    <definedName name="Club8" localSheetId="15">'ROUND 5 Boys level 2 OVER 16'!#REF!</definedName>
    <definedName name="Club8" localSheetId="16">'ROUND 6 Girls level 2 12 PLUS'!#REF!</definedName>
    <definedName name="Club8" localSheetId="18">'ROUND 6 Girls level 2 8 YEAR'!#REF!</definedName>
    <definedName name="Club8" localSheetId="17">'ROUND 6 Girls level 2 OVER 16'!#REF!</definedName>
    <definedName name="Club8">'[1]Round Two .'!#REF!</definedName>
    <definedName name="Club8_Bars" localSheetId="0">'ROUND 1 Girls level 1 7 YEARS'!#REF!</definedName>
    <definedName name="Club8_Bars" localSheetId="1">'ROUND 1 Girls level 2 9 YEARS'!#REF!</definedName>
    <definedName name="Club8_Bars" localSheetId="2">'ROUND 2 girls level 1 6 years'!#REF!</definedName>
    <definedName name="Club8_Bars" localSheetId="3">'ROUND 2 Girls level 2 10 years'!#REF!</definedName>
    <definedName name="Club8_Bars" localSheetId="4">'ROUND 2 Girls Level 2 5 years'!#REF!</definedName>
    <definedName name="Club8_Bars" localSheetId="5">'ROUND 3 Girls level 1 8 years'!#REF!</definedName>
    <definedName name="Club8_Bars" localSheetId="6">'ROUND 3 Girls Level 2 7 years'!#REF!</definedName>
    <definedName name="Club8_Bars" localSheetId="7">'ROUND 4 Girls Level 1 5 Years'!#REF!</definedName>
    <definedName name="Club8_Bars" localSheetId="8">'ROUND 4 Girls level 1 over 16 '!#REF!</definedName>
    <definedName name="Club8_Bars" localSheetId="9">'ROUND 4 Girls level 2 11 years'!#REF!</definedName>
    <definedName name="Club8_Bars" localSheetId="10">'ROUND 4 Girls level 2 6 Years'!#REF!</definedName>
    <definedName name="Club8_Bars" localSheetId="12">'ROUND 5 Boys level 1 OVER 16'!#REF!</definedName>
    <definedName name="Club8_Bars" localSheetId="11">'ROUND 5 Boys level 1 under 10'!#REF!</definedName>
    <definedName name="Club8_Bars" localSheetId="13">'ROUND 5 Boys level 2 7 &amp; under'!#REF!</definedName>
    <definedName name="Club8_Bars" localSheetId="14">'ROUND 5 Boys level 2 8 &amp; OVER'!#REF!</definedName>
    <definedName name="Club8_Bars" localSheetId="15">'ROUND 5 Boys level 2 OVER 16'!#REF!</definedName>
    <definedName name="Club8_Bars" localSheetId="16">'ROUND 6 Girls level 2 12 PLUS'!#REF!</definedName>
    <definedName name="Club8_Bars" localSheetId="18">'ROUND 6 Girls level 2 8 YEAR'!#REF!</definedName>
    <definedName name="Club8_Bars" localSheetId="17">'ROUND 6 Girls level 2 OVER 16'!#REF!</definedName>
    <definedName name="Club8_Beam" localSheetId="0">'ROUND 1 Girls level 1 7 YEARS'!#REF!</definedName>
    <definedName name="Club8_Beam" localSheetId="1">'ROUND 1 Girls level 2 9 YEARS'!#REF!</definedName>
    <definedName name="Club8_Beam" localSheetId="2">'ROUND 2 girls level 1 6 years'!#REF!</definedName>
    <definedName name="Club8_Beam" localSheetId="3">'ROUND 2 Girls level 2 10 years'!#REF!</definedName>
    <definedName name="Club8_Beam" localSheetId="4">'ROUND 2 Girls Level 2 5 years'!#REF!</definedName>
    <definedName name="Club8_Beam" localSheetId="5">'ROUND 3 Girls level 1 8 years'!#REF!</definedName>
    <definedName name="Club8_Beam" localSheetId="6">'ROUND 3 Girls Level 2 7 years'!#REF!</definedName>
    <definedName name="Club8_Beam" localSheetId="7">'ROUND 4 Girls Level 1 5 Years'!#REF!</definedName>
    <definedName name="Club8_Beam" localSheetId="8">'ROUND 4 Girls level 1 over 16 '!#REF!</definedName>
    <definedName name="Club8_Beam" localSheetId="9">'ROUND 4 Girls level 2 11 years'!#REF!</definedName>
    <definedName name="Club8_Beam" localSheetId="10">'ROUND 4 Girls level 2 6 Years'!#REF!</definedName>
    <definedName name="Club8_Beam" localSheetId="12">'ROUND 5 Boys level 1 OVER 16'!#REF!</definedName>
    <definedName name="Club8_Beam" localSheetId="11">'ROUND 5 Boys level 1 under 10'!#REF!</definedName>
    <definedName name="Club8_Beam" localSheetId="13">'ROUND 5 Boys level 2 7 &amp; under'!#REF!</definedName>
    <definedName name="Club8_Beam" localSheetId="14">'ROUND 5 Boys level 2 8 &amp; OVER'!#REF!</definedName>
    <definedName name="Club8_Beam" localSheetId="15">'ROUND 5 Boys level 2 OVER 16'!#REF!</definedName>
    <definedName name="Club8_Beam" localSheetId="16">'ROUND 6 Girls level 2 12 PLUS'!#REF!</definedName>
    <definedName name="Club8_Beam" localSheetId="18">'ROUND 6 Girls level 2 8 YEAR'!#REF!</definedName>
    <definedName name="Club8_Beam" localSheetId="17">'ROUND 6 Girls level 2 OVER 16'!#REF!</definedName>
    <definedName name="Club8_Floor" localSheetId="0">'ROUND 1 Girls level 1 7 YEARS'!#REF!</definedName>
    <definedName name="Club8_Floor" localSheetId="1">'ROUND 1 Girls level 2 9 YEARS'!#REF!</definedName>
    <definedName name="Club8_Floor" localSheetId="2">'ROUND 2 girls level 1 6 years'!#REF!</definedName>
    <definedName name="Club8_Floor" localSheetId="3">'ROUND 2 Girls level 2 10 years'!#REF!</definedName>
    <definedName name="Club8_Floor" localSheetId="4">'ROUND 2 Girls Level 2 5 years'!#REF!</definedName>
    <definedName name="Club8_Floor" localSheetId="5">'ROUND 3 Girls level 1 8 years'!#REF!</definedName>
    <definedName name="Club8_Floor" localSheetId="6">'ROUND 3 Girls Level 2 7 years'!#REF!</definedName>
    <definedName name="Club8_Floor" localSheetId="7">'ROUND 4 Girls Level 1 5 Years'!#REF!</definedName>
    <definedName name="Club8_Floor" localSheetId="8">'ROUND 4 Girls level 1 over 16 '!#REF!</definedName>
    <definedName name="Club8_Floor" localSheetId="9">'ROUND 4 Girls level 2 11 years'!#REF!</definedName>
    <definedName name="Club8_Floor" localSheetId="10">'ROUND 4 Girls level 2 6 Years'!#REF!</definedName>
    <definedName name="Club8_Floor" localSheetId="12">'ROUND 5 Boys level 1 OVER 16'!#REF!</definedName>
    <definedName name="Club8_Floor" localSheetId="11">'ROUND 5 Boys level 1 under 10'!#REF!</definedName>
    <definedName name="Club8_Floor" localSheetId="13">'ROUND 5 Boys level 2 7 &amp; under'!#REF!</definedName>
    <definedName name="Club8_Floor" localSheetId="14">'ROUND 5 Boys level 2 8 &amp; OVER'!#REF!</definedName>
    <definedName name="Club8_Floor" localSheetId="15">'ROUND 5 Boys level 2 OVER 16'!#REF!</definedName>
    <definedName name="Club8_Floor" localSheetId="16">'ROUND 6 Girls level 2 12 PLUS'!#REF!</definedName>
    <definedName name="Club8_Floor" localSheetId="18">'ROUND 6 Girls level 2 8 YEAR'!#REF!</definedName>
    <definedName name="Club8_Floor" localSheetId="17">'ROUND 6 Girls level 2 OVER 16'!#REF!</definedName>
    <definedName name="Club8_Range" localSheetId="0">'ROUND 1 Girls level 1 7 YEARS'!#REF!</definedName>
    <definedName name="Club8_Range" localSheetId="1">'ROUND 1 Girls level 2 9 YEARS'!#REF!</definedName>
    <definedName name="Club8_Range" localSheetId="2">'ROUND 2 girls level 1 6 years'!#REF!</definedName>
    <definedName name="Club8_Range" localSheetId="3">'ROUND 2 Girls level 2 10 years'!#REF!</definedName>
    <definedName name="Club8_Range" localSheetId="4">'ROUND 2 Girls Level 2 5 years'!#REF!</definedName>
    <definedName name="Club8_Range" localSheetId="5">'ROUND 3 Girls level 1 8 years'!#REF!</definedName>
    <definedName name="Club8_Range" localSheetId="6">'ROUND 3 Girls Level 2 7 years'!#REF!</definedName>
    <definedName name="Club8_Range" localSheetId="7">'ROUND 4 Girls Level 1 5 Years'!#REF!</definedName>
    <definedName name="Club8_Range" localSheetId="8">'ROUND 4 Girls level 1 over 16 '!#REF!</definedName>
    <definedName name="Club8_Range" localSheetId="9">'ROUND 4 Girls level 2 11 years'!#REF!</definedName>
    <definedName name="Club8_Range" localSheetId="10">'ROUND 4 Girls level 2 6 Years'!#REF!</definedName>
    <definedName name="Club8_Range" localSheetId="12">'ROUND 5 Boys level 1 OVER 16'!#REF!</definedName>
    <definedName name="Club8_Range" localSheetId="11">'ROUND 5 Boys level 1 under 10'!#REF!</definedName>
    <definedName name="Club8_Range" localSheetId="13">'ROUND 5 Boys level 2 7 &amp; under'!#REF!</definedName>
    <definedName name="Club8_Range" localSheetId="14">'ROUND 5 Boys level 2 8 &amp; OVER'!#REF!</definedName>
    <definedName name="Club8_Range" localSheetId="15">'ROUND 5 Boys level 2 OVER 16'!#REF!</definedName>
    <definedName name="Club8_Range" localSheetId="16">'ROUND 6 Girls level 2 12 PLUS'!#REF!</definedName>
    <definedName name="Club8_Range" localSheetId="18">'ROUND 6 Girls level 2 8 YEAR'!#REF!</definedName>
    <definedName name="Club8_Range" localSheetId="17">'ROUND 6 Girls level 2 OVER 16'!#REF!</definedName>
    <definedName name="Club8_Vault" localSheetId="0">'ROUND 1 Girls level 1 7 YEARS'!#REF!</definedName>
    <definedName name="Club8_Vault" localSheetId="1">'ROUND 1 Girls level 2 9 YEARS'!#REF!</definedName>
    <definedName name="Club8_Vault" localSheetId="2">'ROUND 2 girls level 1 6 years'!#REF!</definedName>
    <definedName name="Club8_Vault" localSheetId="3">'ROUND 2 Girls level 2 10 years'!#REF!</definedName>
    <definedName name="Club8_Vault" localSheetId="4">'ROUND 2 Girls Level 2 5 years'!#REF!</definedName>
    <definedName name="Club8_Vault" localSheetId="5">'ROUND 3 Girls level 1 8 years'!#REF!</definedName>
    <definedName name="Club8_Vault" localSheetId="6">'ROUND 3 Girls Level 2 7 years'!#REF!</definedName>
    <definedName name="Club8_Vault" localSheetId="7">'ROUND 4 Girls Level 1 5 Years'!#REF!</definedName>
    <definedName name="Club8_Vault" localSheetId="8">'ROUND 4 Girls level 1 over 16 '!#REF!</definedName>
    <definedName name="Club8_Vault" localSheetId="9">'ROUND 4 Girls level 2 11 years'!#REF!</definedName>
    <definedName name="Club8_Vault" localSheetId="10">'ROUND 4 Girls level 2 6 Years'!#REF!</definedName>
    <definedName name="Club8_Vault" localSheetId="12">'ROUND 5 Boys level 1 OVER 16'!#REF!</definedName>
    <definedName name="Club8_Vault" localSheetId="11">'ROUND 5 Boys level 1 under 10'!#REF!</definedName>
    <definedName name="Club8_Vault" localSheetId="13">'ROUND 5 Boys level 2 7 &amp; under'!#REF!</definedName>
    <definedName name="Club8_Vault" localSheetId="14">'ROUND 5 Boys level 2 8 &amp; OVER'!#REF!</definedName>
    <definedName name="Club8_Vault" localSheetId="15">'ROUND 5 Boys level 2 OVER 16'!#REF!</definedName>
    <definedName name="Club8_Vault" localSheetId="16">'ROUND 6 Girls level 2 12 PLUS'!#REF!</definedName>
    <definedName name="Club8_Vault" localSheetId="18">'ROUND 6 Girls level 2 8 YEAR'!#REF!</definedName>
    <definedName name="Club8_Vault" localSheetId="17">'ROUND 6 Girls level 2 OVER 16'!#REF!</definedName>
    <definedName name="Club9" localSheetId="0">'ROUND 1 Girls level 1 7 YEARS'!#REF!</definedName>
    <definedName name="Club9" localSheetId="1">'ROUND 1 Girls level 2 9 YEARS'!#REF!</definedName>
    <definedName name="Club9" localSheetId="2">'ROUND 2 girls level 1 6 years'!#REF!</definedName>
    <definedName name="Club9" localSheetId="3">'ROUND 2 Girls level 2 10 years'!#REF!</definedName>
    <definedName name="Club9" localSheetId="4">'ROUND 2 Girls Level 2 5 years'!#REF!</definedName>
    <definedName name="Club9" localSheetId="5">'ROUND 3 Girls level 1 8 years'!#REF!</definedName>
    <definedName name="Club9" localSheetId="6">'ROUND 3 Girls Level 2 7 years'!#REF!</definedName>
    <definedName name="Club9" localSheetId="7">'ROUND 4 Girls Level 1 5 Years'!#REF!</definedName>
    <definedName name="Club9" localSheetId="8">'ROUND 4 Girls level 1 over 16 '!#REF!</definedName>
    <definedName name="Club9" localSheetId="9">'ROUND 4 Girls level 2 11 years'!#REF!</definedName>
    <definedName name="Club9" localSheetId="10">'ROUND 4 Girls level 2 6 Years'!#REF!</definedName>
    <definedName name="Club9" localSheetId="12">'ROUND 5 Boys level 1 OVER 16'!#REF!</definedName>
    <definedName name="Club9" localSheetId="11">'ROUND 5 Boys level 1 under 10'!#REF!</definedName>
    <definedName name="Club9" localSheetId="13">'ROUND 5 Boys level 2 7 &amp; under'!#REF!</definedName>
    <definedName name="Club9" localSheetId="14">'ROUND 5 Boys level 2 8 &amp; OVER'!#REF!</definedName>
    <definedName name="Club9" localSheetId="15">'ROUND 5 Boys level 2 OVER 16'!#REF!</definedName>
    <definedName name="Club9" localSheetId="16">'ROUND 6 Girls level 2 12 PLUS'!#REF!</definedName>
    <definedName name="Club9" localSheetId="18">'ROUND 6 Girls level 2 8 YEAR'!#REF!</definedName>
    <definedName name="Club9" localSheetId="17">'ROUND 6 Girls level 2 OVER 16'!#REF!</definedName>
    <definedName name="Club9">'[1]Round Two .'!#REF!</definedName>
    <definedName name="Club9_Bars" localSheetId="0">'ROUND 1 Girls level 1 7 YEARS'!#REF!</definedName>
    <definedName name="Club9_Bars" localSheetId="1">'ROUND 1 Girls level 2 9 YEARS'!#REF!</definedName>
    <definedName name="Club9_Bars" localSheetId="2">'ROUND 2 girls level 1 6 years'!#REF!</definedName>
    <definedName name="Club9_Bars" localSheetId="3">'ROUND 2 Girls level 2 10 years'!#REF!</definedName>
    <definedName name="Club9_Bars" localSheetId="4">'ROUND 2 Girls Level 2 5 years'!#REF!</definedName>
    <definedName name="Club9_Bars" localSheetId="5">'ROUND 3 Girls level 1 8 years'!#REF!</definedName>
    <definedName name="Club9_Bars" localSheetId="6">'ROUND 3 Girls Level 2 7 years'!#REF!</definedName>
    <definedName name="Club9_Bars" localSheetId="7">'ROUND 4 Girls Level 1 5 Years'!#REF!</definedName>
    <definedName name="Club9_Bars" localSheetId="8">'ROUND 4 Girls level 1 over 16 '!#REF!</definedName>
    <definedName name="Club9_Bars" localSheetId="9">'ROUND 4 Girls level 2 11 years'!#REF!</definedName>
    <definedName name="Club9_Bars" localSheetId="10">'ROUND 4 Girls level 2 6 Years'!#REF!</definedName>
    <definedName name="Club9_Bars" localSheetId="12">'ROUND 5 Boys level 1 OVER 16'!#REF!</definedName>
    <definedName name="Club9_Bars" localSheetId="11">'ROUND 5 Boys level 1 under 10'!#REF!</definedName>
    <definedName name="Club9_Bars" localSheetId="13">'ROUND 5 Boys level 2 7 &amp; under'!#REF!</definedName>
    <definedName name="Club9_Bars" localSheetId="14">'ROUND 5 Boys level 2 8 &amp; OVER'!#REF!</definedName>
    <definedName name="Club9_Bars" localSheetId="15">'ROUND 5 Boys level 2 OVER 16'!#REF!</definedName>
    <definedName name="Club9_Bars" localSheetId="16">'ROUND 6 Girls level 2 12 PLUS'!#REF!</definedName>
    <definedName name="Club9_Bars" localSheetId="18">'ROUND 6 Girls level 2 8 YEAR'!#REF!</definedName>
    <definedName name="Club9_Bars" localSheetId="17">'ROUND 6 Girls level 2 OVER 16'!#REF!</definedName>
    <definedName name="Club9_Beam" localSheetId="0">'ROUND 1 Girls level 1 7 YEARS'!#REF!</definedName>
    <definedName name="Club9_Beam" localSheetId="1">'ROUND 1 Girls level 2 9 YEARS'!#REF!</definedName>
    <definedName name="Club9_Beam" localSheetId="2">'ROUND 2 girls level 1 6 years'!#REF!</definedName>
    <definedName name="Club9_Beam" localSheetId="3">'ROUND 2 Girls level 2 10 years'!#REF!</definedName>
    <definedName name="Club9_Beam" localSheetId="4">'ROUND 2 Girls Level 2 5 years'!#REF!</definedName>
    <definedName name="Club9_Beam" localSheetId="5">'ROUND 3 Girls level 1 8 years'!#REF!</definedName>
    <definedName name="Club9_Beam" localSheetId="6">'ROUND 3 Girls Level 2 7 years'!#REF!</definedName>
    <definedName name="Club9_Beam" localSheetId="7">'ROUND 4 Girls Level 1 5 Years'!#REF!</definedName>
    <definedName name="Club9_Beam" localSheetId="8">'ROUND 4 Girls level 1 over 16 '!#REF!</definedName>
    <definedName name="Club9_Beam" localSheetId="9">'ROUND 4 Girls level 2 11 years'!#REF!</definedName>
    <definedName name="Club9_Beam" localSheetId="10">'ROUND 4 Girls level 2 6 Years'!#REF!</definedName>
    <definedName name="Club9_Beam" localSheetId="12">'ROUND 5 Boys level 1 OVER 16'!#REF!</definedName>
    <definedName name="Club9_Beam" localSheetId="11">'ROUND 5 Boys level 1 under 10'!#REF!</definedName>
    <definedName name="Club9_Beam" localSheetId="13">'ROUND 5 Boys level 2 7 &amp; under'!#REF!</definedName>
    <definedName name="Club9_Beam" localSheetId="14">'ROUND 5 Boys level 2 8 &amp; OVER'!#REF!</definedName>
    <definedName name="Club9_Beam" localSheetId="15">'ROUND 5 Boys level 2 OVER 16'!#REF!</definedName>
    <definedName name="Club9_Beam" localSheetId="16">'ROUND 6 Girls level 2 12 PLUS'!#REF!</definedName>
    <definedName name="Club9_Beam" localSheetId="18">'ROUND 6 Girls level 2 8 YEAR'!#REF!</definedName>
    <definedName name="Club9_Beam" localSheetId="17">'ROUND 6 Girls level 2 OVER 16'!#REF!</definedName>
    <definedName name="Club9_Floor" localSheetId="0">'ROUND 1 Girls level 1 7 YEARS'!#REF!</definedName>
    <definedName name="Club9_Floor" localSheetId="1">'ROUND 1 Girls level 2 9 YEARS'!#REF!</definedName>
    <definedName name="Club9_Floor" localSheetId="2">'ROUND 2 girls level 1 6 years'!#REF!</definedName>
    <definedName name="Club9_Floor" localSheetId="3">'ROUND 2 Girls level 2 10 years'!#REF!</definedName>
    <definedName name="Club9_Floor" localSheetId="4">'ROUND 2 Girls Level 2 5 years'!#REF!</definedName>
    <definedName name="Club9_Floor" localSheetId="5">'ROUND 3 Girls level 1 8 years'!#REF!</definedName>
    <definedName name="Club9_Floor" localSheetId="6">'ROUND 3 Girls Level 2 7 years'!#REF!</definedName>
    <definedName name="Club9_Floor" localSheetId="7">'ROUND 4 Girls Level 1 5 Years'!#REF!</definedName>
    <definedName name="Club9_Floor" localSheetId="8">'ROUND 4 Girls level 1 over 16 '!#REF!</definedName>
    <definedName name="Club9_Floor" localSheetId="9">'ROUND 4 Girls level 2 11 years'!#REF!</definedName>
    <definedName name="Club9_Floor" localSheetId="10">'ROUND 4 Girls level 2 6 Years'!#REF!</definedName>
    <definedName name="Club9_Floor" localSheetId="12">'ROUND 5 Boys level 1 OVER 16'!#REF!</definedName>
    <definedName name="Club9_Floor" localSheetId="11">'ROUND 5 Boys level 1 under 10'!#REF!</definedName>
    <definedName name="Club9_Floor" localSheetId="13">'ROUND 5 Boys level 2 7 &amp; under'!#REF!</definedName>
    <definedName name="Club9_Floor" localSheetId="14">'ROUND 5 Boys level 2 8 &amp; OVER'!#REF!</definedName>
    <definedName name="Club9_Floor" localSheetId="15">'ROUND 5 Boys level 2 OVER 16'!#REF!</definedName>
    <definedName name="Club9_Floor" localSheetId="16">'ROUND 6 Girls level 2 12 PLUS'!#REF!</definedName>
    <definedName name="Club9_Floor" localSheetId="18">'ROUND 6 Girls level 2 8 YEAR'!#REF!</definedName>
    <definedName name="Club9_Floor" localSheetId="17">'ROUND 6 Girls level 2 OVER 16'!#REF!</definedName>
    <definedName name="Club9_Range" localSheetId="0">'ROUND 1 Girls level 1 7 YEARS'!#REF!</definedName>
    <definedName name="Club9_Range" localSheetId="1">'ROUND 1 Girls level 2 9 YEARS'!#REF!</definedName>
    <definedName name="Club9_Range" localSheetId="2">'ROUND 2 girls level 1 6 years'!#REF!</definedName>
    <definedName name="Club9_Range" localSheetId="3">'ROUND 2 Girls level 2 10 years'!#REF!</definedName>
    <definedName name="Club9_Range" localSheetId="4">'ROUND 2 Girls Level 2 5 years'!#REF!</definedName>
    <definedName name="Club9_Range" localSheetId="5">'ROUND 3 Girls level 1 8 years'!#REF!</definedName>
    <definedName name="Club9_Range" localSheetId="6">'ROUND 3 Girls Level 2 7 years'!#REF!</definedName>
    <definedName name="Club9_Range" localSheetId="7">'ROUND 4 Girls Level 1 5 Years'!#REF!</definedName>
    <definedName name="Club9_Range" localSheetId="8">'ROUND 4 Girls level 1 over 16 '!#REF!</definedName>
    <definedName name="Club9_Range" localSheetId="9">'ROUND 4 Girls level 2 11 years'!#REF!</definedName>
    <definedName name="Club9_Range" localSheetId="10">'ROUND 4 Girls level 2 6 Years'!#REF!</definedName>
    <definedName name="Club9_Range" localSheetId="12">'ROUND 5 Boys level 1 OVER 16'!#REF!</definedName>
    <definedName name="Club9_Range" localSheetId="11">'ROUND 5 Boys level 1 under 10'!#REF!</definedName>
    <definedName name="Club9_Range" localSheetId="13">'ROUND 5 Boys level 2 7 &amp; under'!#REF!</definedName>
    <definedName name="Club9_Range" localSheetId="14">'ROUND 5 Boys level 2 8 &amp; OVER'!#REF!</definedName>
    <definedName name="Club9_Range" localSheetId="15">'ROUND 5 Boys level 2 OVER 16'!#REF!</definedName>
    <definedName name="Club9_Range" localSheetId="16">'ROUND 6 Girls level 2 12 PLUS'!#REF!</definedName>
    <definedName name="Club9_Range" localSheetId="18">'ROUND 6 Girls level 2 8 YEAR'!#REF!</definedName>
    <definedName name="Club9_Range" localSheetId="17">'ROUND 6 Girls level 2 OVER 16'!#REF!</definedName>
    <definedName name="Club9_Vault" localSheetId="0">'ROUND 1 Girls level 1 7 YEARS'!#REF!</definedName>
    <definedName name="Club9_Vault" localSheetId="1">'ROUND 1 Girls level 2 9 YEARS'!#REF!</definedName>
    <definedName name="Club9_Vault" localSheetId="2">'ROUND 2 girls level 1 6 years'!#REF!</definedName>
    <definedName name="Club9_Vault" localSheetId="3">'ROUND 2 Girls level 2 10 years'!#REF!</definedName>
    <definedName name="Club9_Vault" localSheetId="4">'ROUND 2 Girls Level 2 5 years'!#REF!</definedName>
    <definedName name="Club9_Vault" localSheetId="5">'ROUND 3 Girls level 1 8 years'!#REF!</definedName>
    <definedName name="Club9_Vault" localSheetId="6">'ROUND 3 Girls Level 2 7 years'!#REF!</definedName>
    <definedName name="Club9_Vault" localSheetId="7">'ROUND 4 Girls Level 1 5 Years'!#REF!</definedName>
    <definedName name="Club9_Vault" localSheetId="8">'ROUND 4 Girls level 1 over 16 '!#REF!</definedName>
    <definedName name="Club9_Vault" localSheetId="9">'ROUND 4 Girls level 2 11 years'!#REF!</definedName>
    <definedName name="Club9_Vault" localSheetId="10">'ROUND 4 Girls level 2 6 Years'!#REF!</definedName>
    <definedName name="Club9_Vault" localSheetId="12">'ROUND 5 Boys level 1 OVER 16'!#REF!</definedName>
    <definedName name="Club9_Vault" localSheetId="11">'ROUND 5 Boys level 1 under 10'!#REF!</definedName>
    <definedName name="Club9_Vault" localSheetId="13">'ROUND 5 Boys level 2 7 &amp; under'!#REF!</definedName>
    <definedName name="Club9_Vault" localSheetId="14">'ROUND 5 Boys level 2 8 &amp; OVER'!#REF!</definedName>
    <definedName name="Club9_Vault" localSheetId="15">'ROUND 5 Boys level 2 OVER 16'!#REF!</definedName>
    <definedName name="Club9_Vault" localSheetId="16">'ROUND 6 Girls level 2 12 PLUS'!#REF!</definedName>
    <definedName name="Club9_Vault" localSheetId="18">'ROUND 6 Girls level 2 8 YEAR'!#REF!</definedName>
    <definedName name="Club9_Vault" localSheetId="17">'ROUND 6 Girls level 2 OVER 16'!#REF!</definedName>
    <definedName name="Floor_Overall" localSheetId="0">'ROUND 1 Girls level 1 7 YEARS'!#REF!</definedName>
    <definedName name="Floor_Overall" localSheetId="1">'ROUND 1 Girls level 2 9 YEARS'!#REF!</definedName>
    <definedName name="Floor_Overall" localSheetId="2">'ROUND 2 girls level 1 6 years'!#REF!</definedName>
    <definedName name="Floor_Overall" localSheetId="3">'ROUND 2 Girls level 2 10 years'!#REF!</definedName>
    <definedName name="Floor_Overall" localSheetId="4">'ROUND 2 Girls Level 2 5 years'!#REF!</definedName>
    <definedName name="Floor_Overall" localSheetId="5">'ROUND 3 Girls level 1 8 years'!#REF!</definedName>
    <definedName name="Floor_Overall" localSheetId="6">'ROUND 3 Girls Level 2 7 years'!#REF!</definedName>
    <definedName name="Floor_Overall" localSheetId="7">'ROUND 4 Girls Level 1 5 Years'!#REF!</definedName>
    <definedName name="Floor_Overall" localSheetId="8">'ROUND 4 Girls level 1 over 16 '!#REF!</definedName>
    <definedName name="Floor_Overall" localSheetId="9">'ROUND 4 Girls level 2 11 years'!#REF!</definedName>
    <definedName name="Floor_Overall" localSheetId="10">'ROUND 4 Girls level 2 6 Years'!#REF!</definedName>
    <definedName name="Floor_Overall" localSheetId="12">'ROUND 5 Boys level 1 OVER 16'!#REF!</definedName>
    <definedName name="Floor_Overall" localSheetId="11">'ROUND 5 Boys level 1 under 10'!#REF!</definedName>
    <definedName name="Floor_Overall" localSheetId="13">'ROUND 5 Boys level 2 7 &amp; under'!#REF!</definedName>
    <definedName name="Floor_Overall" localSheetId="14">'ROUND 5 Boys level 2 8 &amp; OVER'!#REF!</definedName>
    <definedName name="Floor_Overall" localSheetId="15">'ROUND 5 Boys level 2 OVER 16'!#REF!</definedName>
    <definedName name="Floor_Overall" localSheetId="16">'ROUND 6 Girls level 2 12 PLUS'!#REF!</definedName>
    <definedName name="Floor_Overall" localSheetId="18">'ROUND 6 Girls level 2 8 YEAR'!#REF!</definedName>
    <definedName name="Floor_Overall" localSheetId="17">'ROUND 6 Girls level 2 OVER 16'!#REF!</definedName>
    <definedName name="Floor_Overall">'[1]Round Two .'!#REF!</definedName>
    <definedName name="Floor_Score" localSheetId="0">'ROUND 1 Girls level 1 7 YEARS'!$D$3:$D$147</definedName>
    <definedName name="Floor_Score" localSheetId="1">'ROUND 1 Girls level 2 9 YEARS'!$D$3:$D$167</definedName>
    <definedName name="Floor_Score" localSheetId="2">'ROUND 2 girls level 1 6 years'!$D$3:$D$148</definedName>
    <definedName name="Floor_Score" localSheetId="3">'ROUND 2 Girls level 2 10 years'!$D$3:$D$156</definedName>
    <definedName name="Floor_Score" localSheetId="4">'ROUND 2 Girls Level 2 5 years'!$D$3:$D$157</definedName>
    <definedName name="Floor_Score" localSheetId="5">'ROUND 3 Girls level 1 8 years'!$D$3:$D$152</definedName>
    <definedName name="Floor_Score" localSheetId="6">'ROUND 3 Girls Level 2 7 years'!$D$3:$D$137</definedName>
    <definedName name="Floor_Score" localSheetId="7">'ROUND 4 Girls Level 1 5 Years'!$D$3:$D$149</definedName>
    <definedName name="Floor_Score" localSheetId="8">'ROUND 4 Girls level 1 over 16 '!$D$3:$D$159</definedName>
    <definedName name="Floor_Score" localSheetId="9">'ROUND 4 Girls level 2 11 years'!$D$3:$D$173</definedName>
    <definedName name="Floor_Score" localSheetId="10">'ROUND 4 Girls level 2 6 Years'!$D$3:$D$173</definedName>
    <definedName name="Floor_Score" localSheetId="12">'ROUND 5 Boys level 1 OVER 16'!$D$3:$D$99</definedName>
    <definedName name="Floor_Score" localSheetId="11">'ROUND 5 Boys level 1 under 10'!$D$3:$D$157</definedName>
    <definedName name="Floor_Score" localSheetId="13">'ROUND 5 Boys level 2 7 &amp; under'!$D$3:$D$109</definedName>
    <definedName name="Floor_Score" localSheetId="14">'ROUND 5 Boys level 2 8 &amp; OVER'!$D$3:$D$156</definedName>
    <definedName name="Floor_Score" localSheetId="15">'ROUND 5 Boys level 2 OVER 16'!$D$3:$D$190</definedName>
    <definedName name="Floor_Score" localSheetId="16">'ROUND 6 Girls level 2 12 PLUS'!$D$3:$D$172</definedName>
    <definedName name="Floor_Score" localSheetId="18">'ROUND 6 Girls level 2 8 YEAR'!$D$3:$D$190</definedName>
    <definedName name="Floor_Score" localSheetId="17">'ROUND 6 Girls level 2 OVER 16'!$D$3:$D$190</definedName>
    <definedName name="Overall_Score" localSheetId="0">'ROUND 1 Girls level 1 7 YEARS'!$H$3:$H$147</definedName>
    <definedName name="Overall_Score" localSheetId="1">'ROUND 1 Girls level 2 9 YEARS'!$H$3:$H$167</definedName>
    <definedName name="Overall_Score" localSheetId="2">'ROUND 2 girls level 1 6 years'!$H$3:$H$148</definedName>
    <definedName name="Overall_Score" localSheetId="3">'ROUND 2 Girls level 2 10 years'!$H$3:$H$156</definedName>
    <definedName name="Overall_Score" localSheetId="4">'ROUND 2 Girls Level 2 5 years'!$H$3:$H$157</definedName>
    <definedName name="Overall_Score" localSheetId="5">'ROUND 3 Girls level 1 8 years'!$H$3:$H$152</definedName>
    <definedName name="Overall_Score" localSheetId="6">'ROUND 3 Girls Level 2 7 years'!$H$3:$H$137</definedName>
    <definedName name="Overall_Score" localSheetId="7">'ROUND 4 Girls Level 1 5 Years'!$H$3:$H$149</definedName>
    <definedName name="Overall_Score" localSheetId="8">'ROUND 4 Girls level 1 over 16 '!$H$3:$H$159</definedName>
    <definedName name="Overall_Score" localSheetId="9">'ROUND 4 Girls level 2 11 years'!$H$3:$H$173</definedName>
    <definedName name="Overall_Score" localSheetId="10">'ROUND 4 Girls level 2 6 Years'!$H$3:$H$173</definedName>
    <definedName name="Overall_Score" localSheetId="12">'ROUND 5 Boys level 1 OVER 16'!$H$3:$H$99</definedName>
    <definedName name="Overall_Score" localSheetId="11">'ROUND 5 Boys level 1 under 10'!$H$3:$H$157</definedName>
    <definedName name="Overall_Score" localSheetId="13">'ROUND 5 Boys level 2 7 &amp; under'!$H$3:$H$109</definedName>
    <definedName name="Overall_Score" localSheetId="14">'ROUND 5 Boys level 2 8 &amp; OVER'!$H$3:$H$156</definedName>
    <definedName name="Overall_Score" localSheetId="15">'ROUND 5 Boys level 2 OVER 16'!$H$3:$H$190</definedName>
    <definedName name="Overall_Score" localSheetId="16">'ROUND 6 Girls level 2 12 PLUS'!$H$3:$H$172</definedName>
    <definedName name="Overall_Score" localSheetId="18">'ROUND 6 Girls level 2 8 YEAR'!$H$3:$H$190</definedName>
    <definedName name="Overall_Score" localSheetId="17">'ROUND 6 Girls level 2 OVER 16'!$H$3:$H$190</definedName>
    <definedName name="Position" localSheetId="0">'ROUND 1 Girls level 1 7 YEARS'!#REF!</definedName>
    <definedName name="Position" localSheetId="1">'ROUND 1 Girls level 2 9 YEARS'!#REF!</definedName>
    <definedName name="Position" localSheetId="2">'ROUND 2 girls level 1 6 years'!#REF!</definedName>
    <definedName name="Position" localSheetId="3">'ROUND 2 Girls level 2 10 years'!#REF!</definedName>
    <definedName name="Position" localSheetId="4">'ROUND 2 Girls Level 2 5 years'!#REF!</definedName>
    <definedName name="Position" localSheetId="5">'ROUND 3 Girls level 1 8 years'!#REF!</definedName>
    <definedName name="Position" localSheetId="6">'ROUND 3 Girls Level 2 7 years'!#REF!</definedName>
    <definedName name="Position" localSheetId="7">'ROUND 4 Girls Level 1 5 Years'!#REF!</definedName>
    <definedName name="Position" localSheetId="8">'ROUND 4 Girls level 1 over 16 '!#REF!</definedName>
    <definedName name="Position" localSheetId="9">'ROUND 4 Girls level 2 11 years'!#REF!</definedName>
    <definedName name="Position" localSheetId="10">'ROUND 4 Girls level 2 6 Years'!#REF!</definedName>
    <definedName name="Position" localSheetId="12">'ROUND 5 Boys level 1 OVER 16'!#REF!</definedName>
    <definedName name="Position" localSheetId="11">'ROUND 5 Boys level 1 under 10'!#REF!</definedName>
    <definedName name="Position" localSheetId="13">'ROUND 5 Boys level 2 7 &amp; under'!#REF!</definedName>
    <definedName name="Position" localSheetId="14">'ROUND 5 Boys level 2 8 &amp; OVER'!#REF!</definedName>
    <definedName name="Position" localSheetId="15">'ROUND 5 Boys level 2 OVER 16'!#REF!</definedName>
    <definedName name="Position" localSheetId="16">'ROUND 6 Girls level 2 12 PLUS'!#REF!</definedName>
    <definedName name="Position" localSheetId="18">'ROUND 6 Girls level 2 8 YEAR'!#REF!</definedName>
    <definedName name="Position" localSheetId="17">'ROUND 6 Girls level 2 OVER 16'!#REF!</definedName>
    <definedName name="Position">'[1]Round Two .'!#REF!</definedName>
    <definedName name="_xlnm.Print_Area" localSheetId="0">'ROUND 1 Girls level 1 7 YEARS'!$A$1:$I$16</definedName>
    <definedName name="_xlnm.Print_Area" localSheetId="1">'ROUND 1 Girls level 2 9 YEARS'!$A$1:$I$20</definedName>
    <definedName name="_xlnm.Print_Area" localSheetId="2">'ROUND 2 girls level 1 6 years'!$A$1:$I$24</definedName>
    <definedName name="_xlnm.Print_Area" localSheetId="3">'ROUND 2 Girls level 2 10 years'!$A$1:$I$16</definedName>
    <definedName name="_xlnm.Print_Area" localSheetId="4">'ROUND 2 Girls Level 2 5 years'!$A$1:$I$15</definedName>
    <definedName name="_xlnm.Print_Area" localSheetId="5">'ROUND 3 Girls level 1 8 years'!$A$1:$I$22</definedName>
    <definedName name="_xlnm.Print_Area" localSheetId="6">'ROUND 3 Girls Level 2 7 years'!$A$1:$I$19</definedName>
    <definedName name="_xlnm.Print_Area" localSheetId="7">'ROUND 4 Girls Level 1 5 Years'!$A$1:$I$13</definedName>
    <definedName name="_xlnm.Print_Area" localSheetId="8">'ROUND 4 Girls level 1 over 16 '!$A$1:$I$13</definedName>
    <definedName name="_xlnm.Print_Area" localSheetId="9">'ROUND 4 Girls level 2 11 years'!$A$1:$I$23</definedName>
    <definedName name="_xlnm.Print_Area" localSheetId="10">'ROUND 4 Girls level 2 6 Years'!$A$1:$I$23</definedName>
    <definedName name="_xlnm.Print_Area" localSheetId="12">'ROUND 5 Boys level 1 OVER 16'!$A$1:$I$23</definedName>
    <definedName name="_xlnm.Print_Area" localSheetId="11">'ROUND 5 Boys level 1 under 10'!$A$1:$I$23</definedName>
    <definedName name="_xlnm.Print_Area" localSheetId="13">'ROUND 5 Boys level 2 7 &amp; under'!$A$1:$I$17</definedName>
    <definedName name="_xlnm.Print_Area" localSheetId="14">'ROUND 5 Boys level 2 8 &amp; OVER'!$A$1:$I$13</definedName>
    <definedName name="_xlnm.Print_Area" localSheetId="15">'ROUND 5 Boys level 2 OVER 16'!$A$1:$I$14</definedName>
    <definedName name="_xlnm.Print_Area" localSheetId="16">'ROUND 6 Girls level 2 12 PLUS'!$A$1:$I$21</definedName>
    <definedName name="_xlnm.Print_Area" localSheetId="18">'ROUND 6 Girls level 2 8 YEAR'!$A$1:$I$17</definedName>
    <definedName name="_xlnm.Print_Area" localSheetId="17">'ROUND 6 Girls level 2 OVER 16'!$A$1:$I$23</definedName>
    <definedName name="_xlnm.Print_Titles" localSheetId="0">'ROUND 1 Girls level 1 7 YEARS'!$1:$1</definedName>
    <definedName name="_xlnm.Print_Titles" localSheetId="1">'ROUND 1 Girls level 2 9 YEARS'!$1:$1</definedName>
    <definedName name="_xlnm.Print_Titles" localSheetId="2">'ROUND 2 girls level 1 6 years'!$1:$2</definedName>
    <definedName name="_xlnm.Print_Titles" localSheetId="3">'ROUND 2 Girls level 2 10 years'!$1:$2</definedName>
    <definedName name="_xlnm.Print_Titles" localSheetId="4">'ROUND 2 Girls Level 2 5 years'!$1:$1</definedName>
    <definedName name="_xlnm.Print_Titles" localSheetId="5">'ROUND 3 Girls level 1 8 years'!$1:$2</definedName>
    <definedName name="_xlnm.Print_Titles" localSheetId="6">'ROUND 3 Girls Level 2 7 years'!$1:$1</definedName>
    <definedName name="_xlnm.Print_Titles" localSheetId="7">'ROUND 4 Girls Level 1 5 Years'!$1:$1</definedName>
    <definedName name="_xlnm.Print_Titles" localSheetId="8">'ROUND 4 Girls level 1 over 16 '!$1:$2</definedName>
    <definedName name="_xlnm.Print_Titles" localSheetId="9">'ROUND 4 Girls level 2 11 years'!$1:$2</definedName>
    <definedName name="_xlnm.Print_Titles" localSheetId="10">'ROUND 4 Girls level 2 6 Years'!$1:$2</definedName>
    <definedName name="_xlnm.Print_Titles" localSheetId="12">'ROUND 5 Boys level 1 OVER 16'!$1:$2</definedName>
    <definedName name="_xlnm.Print_Titles" localSheetId="11">'ROUND 5 Boys level 1 under 10'!$1:$2</definedName>
    <definedName name="_xlnm.Print_Titles" localSheetId="13">'ROUND 5 Boys level 2 7 &amp; under'!$1:$2</definedName>
    <definedName name="_xlnm.Print_Titles" localSheetId="14">'ROUND 5 Boys level 2 8 &amp; OVER'!$1:$2</definedName>
    <definedName name="_xlnm.Print_Titles" localSheetId="15">'ROUND 5 Boys level 2 OVER 16'!$1:$2</definedName>
    <definedName name="_xlnm.Print_Titles" localSheetId="16">'ROUND 6 Girls level 2 12 PLUS'!$1:$2</definedName>
    <definedName name="_xlnm.Print_Titles" localSheetId="18">'ROUND 6 Girls level 2 8 YEAR'!$1:$2</definedName>
    <definedName name="_xlnm.Print_Titles" localSheetId="17">'ROUND 6 Girls level 2 OVER 16'!$1:$2</definedName>
    <definedName name="Range_Score" localSheetId="0">'ROUND 1 Girls level 1 7 YEARS'!#REF!</definedName>
    <definedName name="Range_Score" localSheetId="1">'ROUND 1 Girls level 2 9 YEARS'!#REF!</definedName>
    <definedName name="Range_Score" localSheetId="2">'ROUND 2 girls level 1 6 years'!#REF!</definedName>
    <definedName name="Range_Score" localSheetId="3">'ROUND 2 Girls level 2 10 years'!#REF!</definedName>
    <definedName name="Range_Score" localSheetId="4">'ROUND 2 Girls Level 2 5 years'!#REF!</definedName>
    <definedName name="Range_Score" localSheetId="5">'ROUND 3 Girls level 1 8 years'!#REF!</definedName>
    <definedName name="Range_Score" localSheetId="6">'ROUND 3 Girls Level 2 7 years'!#REF!</definedName>
    <definedName name="Range_Score" localSheetId="7">'ROUND 4 Girls Level 1 5 Years'!#REF!</definedName>
    <definedName name="Range_Score" localSheetId="8">'ROUND 4 Girls level 1 over 16 '!#REF!</definedName>
    <definedName name="Range_Score" localSheetId="9">'ROUND 4 Girls level 2 11 years'!#REF!</definedName>
    <definedName name="Range_Score" localSheetId="10">'ROUND 4 Girls level 2 6 Years'!#REF!</definedName>
    <definedName name="Range_Score" localSheetId="12">'ROUND 5 Boys level 1 OVER 16'!#REF!</definedName>
    <definedName name="Range_Score" localSheetId="11">'ROUND 5 Boys level 1 under 10'!#REF!</definedName>
    <definedName name="Range_Score" localSheetId="13">'ROUND 5 Boys level 2 7 &amp; under'!#REF!</definedName>
    <definedName name="Range_Score" localSheetId="14">'ROUND 5 Boys level 2 8 &amp; OVER'!#REF!</definedName>
    <definedName name="Range_Score" localSheetId="15">'ROUND 5 Boys level 2 OVER 16'!#REF!</definedName>
    <definedName name="Range_Score" localSheetId="16">'ROUND 6 Girls level 2 12 PLUS'!#REF!</definedName>
    <definedName name="Range_Score" localSheetId="18">'ROUND 6 Girls level 2 8 YEAR'!#REF!</definedName>
    <definedName name="Range_Score" localSheetId="17">'ROUND 6 Girls level 2 OVER 16'!#REF!</definedName>
    <definedName name="Vault" localSheetId="0">'ROUND 1 Girls level 1 7 YEARS'!#REF!</definedName>
    <definedName name="Vault" localSheetId="1">'ROUND 1 Girls level 2 9 YEARS'!#REF!</definedName>
    <definedName name="Vault" localSheetId="2">'ROUND 2 girls level 1 6 years'!#REF!</definedName>
    <definedName name="Vault" localSheetId="3">'ROUND 2 Girls level 2 10 years'!#REF!</definedName>
    <definedName name="Vault" localSheetId="4">'ROUND 2 Girls Level 2 5 years'!#REF!</definedName>
    <definedName name="Vault" localSheetId="5">'ROUND 3 Girls level 1 8 years'!#REF!</definedName>
    <definedName name="Vault" localSheetId="6">'ROUND 3 Girls Level 2 7 years'!#REF!</definedName>
    <definedName name="Vault" localSheetId="7">'ROUND 4 Girls Level 1 5 Years'!#REF!</definedName>
    <definedName name="Vault" localSheetId="8">'ROUND 4 Girls level 1 over 16 '!#REF!</definedName>
    <definedName name="Vault" localSheetId="9">'ROUND 4 Girls level 2 11 years'!#REF!</definedName>
    <definedName name="Vault" localSheetId="10">'ROUND 4 Girls level 2 6 Years'!#REF!</definedName>
    <definedName name="Vault" localSheetId="12">'ROUND 5 Boys level 1 OVER 16'!#REF!</definedName>
    <definedName name="Vault" localSheetId="11">'ROUND 5 Boys level 1 under 10'!#REF!</definedName>
    <definedName name="Vault" localSheetId="13">'ROUND 5 Boys level 2 7 &amp; under'!#REF!</definedName>
    <definedName name="Vault" localSheetId="14">'ROUND 5 Boys level 2 8 &amp; OVER'!#REF!</definedName>
    <definedName name="Vault" localSheetId="15">'ROUND 5 Boys level 2 OVER 16'!#REF!</definedName>
    <definedName name="Vault" localSheetId="16">'ROUND 6 Girls level 2 12 PLUS'!#REF!</definedName>
    <definedName name="Vault" localSheetId="18">'ROUND 6 Girls level 2 8 YEAR'!#REF!</definedName>
    <definedName name="Vault" localSheetId="17">'ROUND 6 Girls level 2 OVER 16'!#REF!</definedName>
    <definedName name="Vault_Overall" localSheetId="0">'ROUND 1 Girls level 1 7 YEARS'!#REF!</definedName>
    <definedName name="Vault_Overall" localSheetId="1">'ROUND 1 Girls level 2 9 YEARS'!#REF!</definedName>
    <definedName name="Vault_Overall" localSheetId="2">'ROUND 2 girls level 1 6 years'!#REF!</definedName>
    <definedName name="Vault_Overall" localSheetId="3">'ROUND 2 Girls level 2 10 years'!#REF!</definedName>
    <definedName name="Vault_Overall" localSheetId="4">'ROUND 2 Girls Level 2 5 years'!#REF!</definedName>
    <definedName name="Vault_Overall" localSheetId="5">'ROUND 3 Girls level 1 8 years'!#REF!</definedName>
    <definedName name="Vault_Overall" localSheetId="6">'ROUND 3 Girls Level 2 7 years'!#REF!</definedName>
    <definedName name="Vault_Overall" localSheetId="7">'ROUND 4 Girls Level 1 5 Years'!#REF!</definedName>
    <definedName name="Vault_Overall" localSheetId="8">'ROUND 4 Girls level 1 over 16 '!#REF!</definedName>
    <definedName name="Vault_Overall" localSheetId="9">'ROUND 4 Girls level 2 11 years'!#REF!</definedName>
    <definedName name="Vault_Overall" localSheetId="10">'ROUND 4 Girls level 2 6 Years'!#REF!</definedName>
    <definedName name="Vault_Overall" localSheetId="12">'ROUND 5 Boys level 1 OVER 16'!#REF!</definedName>
    <definedName name="Vault_Overall" localSheetId="11">'ROUND 5 Boys level 1 under 10'!#REF!</definedName>
    <definedName name="Vault_Overall" localSheetId="13">'ROUND 5 Boys level 2 7 &amp; under'!#REF!</definedName>
    <definedName name="Vault_Overall" localSheetId="14">'ROUND 5 Boys level 2 8 &amp; OVER'!#REF!</definedName>
    <definedName name="Vault_Overall" localSheetId="15">'ROUND 5 Boys level 2 OVER 16'!#REF!</definedName>
    <definedName name="Vault_Overall" localSheetId="16">'ROUND 6 Girls level 2 12 PLUS'!#REF!</definedName>
    <definedName name="Vault_Overall" localSheetId="18">'ROUND 6 Girls level 2 8 YEAR'!#REF!</definedName>
    <definedName name="Vault_Overall" localSheetId="17">'ROUND 6 Girls level 2 OVER 16'!#REF!</definedName>
    <definedName name="Vault_Overall">'[1]Round Two .'!#REF!</definedName>
    <definedName name="Vault_Score" localSheetId="0">'ROUND 1 Girls level 1 7 YEARS'!$F$3:$F$147</definedName>
    <definedName name="Vault_Score" localSheetId="1">'ROUND 1 Girls level 2 9 YEARS'!$F$3:$F$167</definedName>
    <definedName name="Vault_Score" localSheetId="2">'ROUND 2 girls level 1 6 years'!$F$3:$F$148</definedName>
    <definedName name="Vault_Score" localSheetId="3">'ROUND 2 Girls level 2 10 years'!$F$3:$F$156</definedName>
    <definedName name="Vault_Score" localSheetId="4">'ROUND 2 Girls Level 2 5 years'!$F$3:$F$157</definedName>
    <definedName name="Vault_Score" localSheetId="5">'ROUND 3 Girls level 1 8 years'!$F$3:$F$152</definedName>
    <definedName name="Vault_Score" localSheetId="6">'ROUND 3 Girls Level 2 7 years'!$F$3:$F$137</definedName>
    <definedName name="Vault_Score" localSheetId="7">'ROUND 4 Girls Level 1 5 Years'!$F$3:$F$149</definedName>
    <definedName name="Vault_Score" localSheetId="8">'ROUND 4 Girls level 1 over 16 '!$F$3:$F$159</definedName>
    <definedName name="Vault_Score" localSheetId="9">'ROUND 4 Girls level 2 11 years'!$F$3:$F$173</definedName>
    <definedName name="Vault_Score" localSheetId="10">'ROUND 4 Girls level 2 6 Years'!$F$3:$F$173</definedName>
    <definedName name="Vault_Score" localSheetId="12">'ROUND 5 Boys level 1 OVER 16'!$F$3:$F$99</definedName>
    <definedName name="Vault_Score" localSheetId="11">'ROUND 5 Boys level 1 under 10'!$F$3:$F$157</definedName>
    <definedName name="Vault_Score" localSheetId="13">'ROUND 5 Boys level 2 7 &amp; under'!$F$3:$F$109</definedName>
    <definedName name="Vault_Score" localSheetId="14">'ROUND 5 Boys level 2 8 &amp; OVER'!$F$3:$F$156</definedName>
    <definedName name="Vault_Score" localSheetId="15">'ROUND 5 Boys level 2 OVER 16'!$F$3:$F$190</definedName>
    <definedName name="Vault_Score" localSheetId="16">'ROUND 6 Girls level 2 12 PLUS'!$F$3:$F$172</definedName>
    <definedName name="Vault_Score" localSheetId="18">'ROUND 6 Girls level 2 8 YEAR'!$F$3:$F$190</definedName>
    <definedName name="Vault_Score" localSheetId="17">'ROUND 6 Girls level 2 OVER 16'!$F$3:$F$190</definedName>
  </definedNames>
  <calcPr calcId="125725" fullCalcOnLoad="1"/>
</workbook>
</file>

<file path=xl/calcChain.xml><?xml version="1.0" encoding="utf-8"?>
<calcChain xmlns="http://schemas.openxmlformats.org/spreadsheetml/2006/main">
  <c r="H39" i="1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L4"/>
  <c r="K4"/>
  <c r="N4" s="1"/>
  <c r="H4"/>
  <c r="N3"/>
  <c r="L3"/>
  <c r="M3" s="1"/>
  <c r="H3"/>
  <c r="H7" i="18"/>
  <c r="H6"/>
  <c r="H5"/>
  <c r="K4"/>
  <c r="K5"/>
  <c r="H4"/>
  <c r="N3"/>
  <c r="L3"/>
  <c r="H3"/>
  <c r="P3" s="1"/>
  <c r="H23" i="17"/>
  <c r="H22"/>
  <c r="H21"/>
  <c r="H20"/>
  <c r="H19"/>
  <c r="H18"/>
  <c r="H17"/>
  <c r="H16"/>
  <c r="H15"/>
  <c r="H14"/>
  <c r="H13"/>
  <c r="H12"/>
  <c r="H11"/>
  <c r="H10"/>
  <c r="H9"/>
  <c r="H8"/>
  <c r="H7"/>
  <c r="H6"/>
  <c r="H5"/>
  <c r="K4"/>
  <c r="L4" s="1"/>
  <c r="H4"/>
  <c r="N3"/>
  <c r="O3" s="1"/>
  <c r="L3"/>
  <c r="H3"/>
  <c r="P4"/>
  <c r="H13" i="16"/>
  <c r="H12"/>
  <c r="H11"/>
  <c r="H10"/>
  <c r="H9"/>
  <c r="H8"/>
  <c r="H7"/>
  <c r="H6"/>
  <c r="H5"/>
  <c r="K4"/>
  <c r="K5" s="1"/>
  <c r="H4"/>
  <c r="N3"/>
  <c r="L3"/>
  <c r="H3"/>
  <c r="K5" i="15"/>
  <c r="P5" s="1"/>
  <c r="H5" i="14"/>
  <c r="K5"/>
  <c r="N5"/>
  <c r="O5" s="1"/>
  <c r="N3"/>
  <c r="L3"/>
  <c r="M3"/>
  <c r="H3"/>
  <c r="H21" i="13"/>
  <c r="H20"/>
  <c r="H19"/>
  <c r="H18"/>
  <c r="H17"/>
  <c r="H16"/>
  <c r="H15"/>
  <c r="H14"/>
  <c r="H13"/>
  <c r="H12"/>
  <c r="H11"/>
  <c r="H10"/>
  <c r="H9"/>
  <c r="H8"/>
  <c r="H7"/>
  <c r="H6"/>
  <c r="H5"/>
  <c r="H4"/>
  <c r="K3"/>
  <c r="N3" s="1"/>
  <c r="H3"/>
  <c r="H9" i="12"/>
  <c r="H8"/>
  <c r="H7"/>
  <c r="H6"/>
  <c r="H5"/>
  <c r="K4"/>
  <c r="K5"/>
  <c r="H4"/>
  <c r="N3"/>
  <c r="L3"/>
  <c r="H3"/>
  <c r="H23" i="11"/>
  <c r="H22"/>
  <c r="H21"/>
  <c r="H20"/>
  <c r="H19"/>
  <c r="H18"/>
  <c r="H17"/>
  <c r="H16"/>
  <c r="H15"/>
  <c r="H14"/>
  <c r="H13"/>
  <c r="H12"/>
  <c r="H11"/>
  <c r="H10"/>
  <c r="H9"/>
  <c r="H8"/>
  <c r="H7"/>
  <c r="H6"/>
  <c r="H5"/>
  <c r="K4"/>
  <c r="K5"/>
  <c r="H4"/>
  <c r="N3"/>
  <c r="O3" s="1"/>
  <c r="L3"/>
  <c r="H3"/>
  <c r="H3" i="5"/>
  <c r="L3"/>
  <c r="M3"/>
  <c r="N3"/>
  <c r="O3"/>
  <c r="H4"/>
  <c r="K4"/>
  <c r="L4" s="1"/>
  <c r="H5"/>
  <c r="H6"/>
  <c r="H7"/>
  <c r="H8"/>
  <c r="H9"/>
  <c r="H10"/>
  <c r="H11"/>
  <c r="H12"/>
  <c r="H13"/>
  <c r="H14"/>
  <c r="H15"/>
  <c r="H4" i="1"/>
  <c r="K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3" i="9"/>
  <c r="L3"/>
  <c r="M3" s="1"/>
  <c r="N3"/>
  <c r="O3" s="1"/>
  <c r="H4"/>
  <c r="K4"/>
  <c r="L4"/>
  <c r="H5"/>
  <c r="H6"/>
  <c r="H7"/>
  <c r="H8"/>
  <c r="H9"/>
  <c r="H10"/>
  <c r="H11"/>
  <c r="H12"/>
  <c r="H13"/>
  <c r="H14"/>
  <c r="H15"/>
  <c r="H16"/>
  <c r="H3" i="8"/>
  <c r="L3"/>
  <c r="M3" s="1"/>
  <c r="N3"/>
  <c r="O3"/>
  <c r="H4"/>
  <c r="K4"/>
  <c r="N4" s="1"/>
  <c r="O4" s="1"/>
  <c r="H5"/>
  <c r="H6"/>
  <c r="H7"/>
  <c r="H8"/>
  <c r="H9"/>
  <c r="H10"/>
  <c r="H11"/>
  <c r="H12"/>
  <c r="H3" i="10"/>
  <c r="L3"/>
  <c r="M3" s="1"/>
  <c r="N3"/>
  <c r="O3" s="1"/>
  <c r="H4"/>
  <c r="P3" s="1"/>
  <c r="K4"/>
  <c r="L4"/>
  <c r="N4"/>
  <c r="H5"/>
  <c r="K5"/>
  <c r="L5"/>
  <c r="H6"/>
  <c r="H7"/>
  <c r="H8"/>
  <c r="H9"/>
  <c r="H10"/>
  <c r="H11"/>
  <c r="H12"/>
  <c r="H13"/>
  <c r="H3" i="6"/>
  <c r="L3"/>
  <c r="M3" s="1"/>
  <c r="N3"/>
  <c r="O3"/>
  <c r="H4"/>
  <c r="K4"/>
  <c r="L4" s="1"/>
  <c r="H5"/>
  <c r="H6"/>
  <c r="H7"/>
  <c r="H8"/>
  <c r="H9"/>
  <c r="H10"/>
  <c r="H11"/>
  <c r="H12"/>
  <c r="H13"/>
  <c r="H14"/>
  <c r="H15"/>
  <c r="H16"/>
  <c r="H3" i="7"/>
  <c r="L3"/>
  <c r="M3"/>
  <c r="N3"/>
  <c r="O3"/>
  <c r="H4"/>
  <c r="K4"/>
  <c r="L4" s="1"/>
  <c r="N4"/>
  <c r="H5"/>
  <c r="K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3" i="4"/>
  <c r="L3"/>
  <c r="N3"/>
  <c r="O3"/>
  <c r="H4"/>
  <c r="K4"/>
  <c r="H5"/>
  <c r="H6"/>
  <c r="H7"/>
  <c r="H8"/>
  <c r="H9"/>
  <c r="H10"/>
  <c r="H11"/>
  <c r="H12"/>
  <c r="H13"/>
  <c r="H14"/>
  <c r="H15"/>
  <c r="H16"/>
  <c r="H17"/>
  <c r="H18"/>
  <c r="H19"/>
  <c r="H20"/>
  <c r="H21"/>
  <c r="H22"/>
  <c r="H3" i="2"/>
  <c r="L3"/>
  <c r="M3"/>
  <c r="N3"/>
  <c r="O3"/>
  <c r="H4"/>
  <c r="K4"/>
  <c r="L4" s="1"/>
  <c r="H5"/>
  <c r="H6"/>
  <c r="H7"/>
  <c r="H8"/>
  <c r="H9"/>
  <c r="H10"/>
  <c r="H11"/>
  <c r="H12"/>
  <c r="H13"/>
  <c r="H3" i="3"/>
  <c r="L3"/>
  <c r="M3"/>
  <c r="N3"/>
  <c r="O3"/>
  <c r="H4"/>
  <c r="K4"/>
  <c r="L4" s="1"/>
  <c r="H5"/>
  <c r="H6"/>
  <c r="H7"/>
  <c r="H8"/>
  <c r="H9"/>
  <c r="H10"/>
  <c r="H11"/>
  <c r="H12"/>
  <c r="H13"/>
  <c r="H14"/>
  <c r="H15"/>
  <c r="H16"/>
  <c r="H17"/>
  <c r="H18"/>
  <c r="H19"/>
  <c r="K6" i="18"/>
  <c r="P5"/>
  <c r="N5"/>
  <c r="L5"/>
  <c r="M3"/>
  <c r="O3"/>
  <c r="L4"/>
  <c r="M4"/>
  <c r="N4"/>
  <c r="P4"/>
  <c r="P3" i="16"/>
  <c r="Q3"/>
  <c r="I7" s="1"/>
  <c r="M3"/>
  <c r="K6" i="15"/>
  <c r="N6"/>
  <c r="L5"/>
  <c r="M5"/>
  <c r="P5" i="14"/>
  <c r="L5"/>
  <c r="M5" s="1"/>
  <c r="O3"/>
  <c r="M3" i="12"/>
  <c r="O3"/>
  <c r="L4"/>
  <c r="N4"/>
  <c r="M3" i="11"/>
  <c r="L4"/>
  <c r="M4" s="1"/>
  <c r="N4"/>
  <c r="O4" s="1"/>
  <c r="P4"/>
  <c r="P5" i="7"/>
  <c r="P3"/>
  <c r="Q3" s="1"/>
  <c r="I5"/>
  <c r="P4" i="6"/>
  <c r="P5" i="10"/>
  <c r="K5" i="9"/>
  <c r="L5"/>
  <c r="N4"/>
  <c r="K5" i="1"/>
  <c r="K5" i="5"/>
  <c r="K7" i="18"/>
  <c r="P6"/>
  <c r="N6"/>
  <c r="L6"/>
  <c r="L6" i="15"/>
  <c r="M6" s="1"/>
  <c r="O4" i="12"/>
  <c r="P5" i="1"/>
  <c r="K6"/>
  <c r="N6" s="1"/>
  <c r="N5" i="9"/>
  <c r="K6"/>
  <c r="K7" s="1"/>
  <c r="K6" i="2"/>
  <c r="P7" i="18"/>
  <c r="L7"/>
  <c r="K8" i="15"/>
  <c r="K9"/>
  <c r="P6" i="2"/>
  <c r="N8" i="15"/>
  <c r="K8" i="16"/>
  <c r="P8" s="1"/>
  <c r="Q8"/>
  <c r="N8"/>
  <c r="O8" s="1"/>
  <c r="P3" i="4"/>
  <c r="Q3" s="1"/>
  <c r="M3"/>
  <c r="N4"/>
  <c r="K11" i="8"/>
  <c r="L11" s="1"/>
  <c r="P4" i="19"/>
  <c r="O3"/>
  <c r="M3" i="17"/>
  <c r="P4" i="16"/>
  <c r="Q4"/>
  <c r="I4" s="1"/>
  <c r="P3" i="14"/>
  <c r="Q3" s="1"/>
  <c r="I5"/>
  <c r="P8" i="15"/>
  <c r="P3" i="17"/>
  <c r="O3" i="16"/>
  <c r="M4" i="12"/>
  <c r="P4" i="1"/>
  <c r="P4" i="3"/>
  <c r="P3" i="8"/>
  <c r="Q3" s="1"/>
  <c r="O4" i="19"/>
  <c r="Q3" i="17"/>
  <c r="Q5" i="14"/>
  <c r="I5" i="17"/>
  <c r="Q6" i="2"/>
  <c r="K11" i="4"/>
  <c r="N11" s="1"/>
  <c r="M4" i="19"/>
  <c r="P3"/>
  <c r="L3" i="13"/>
  <c r="M3" s="1"/>
  <c r="L8" i="16"/>
  <c r="M8" s="1"/>
  <c r="K12" i="4"/>
  <c r="P12" s="1"/>
  <c r="K13"/>
  <c r="K14" s="1"/>
  <c r="N4" i="5"/>
  <c r="O4" s="1"/>
  <c r="K12" i="8"/>
  <c r="P3" i="9"/>
  <c r="Q3"/>
  <c r="I8" s="1"/>
  <c r="P5"/>
  <c r="K8"/>
  <c r="O4"/>
  <c r="O5" s="1"/>
  <c r="P4"/>
  <c r="Q4" s="1"/>
  <c r="M4"/>
  <c r="M5"/>
  <c r="I11" i="8"/>
  <c r="P12"/>
  <c r="P4" i="7"/>
  <c r="Q4" s="1"/>
  <c r="I9" s="1"/>
  <c r="M4"/>
  <c r="O4"/>
  <c r="K5" i="6"/>
  <c r="N4"/>
  <c r="O4"/>
  <c r="M4"/>
  <c r="L5" i="5"/>
  <c r="P3"/>
  <c r="Q3"/>
  <c r="I3" s="1"/>
  <c r="M4"/>
  <c r="P5"/>
  <c r="P4"/>
  <c r="N12" i="4"/>
  <c r="I13"/>
  <c r="O4"/>
  <c r="M4" i="3"/>
  <c r="P3" i="2"/>
  <c r="Q3" s="1"/>
  <c r="P4"/>
  <c r="M4"/>
  <c r="N5" i="10"/>
  <c r="K6"/>
  <c r="M4"/>
  <c r="M5"/>
  <c r="O4"/>
  <c r="O5"/>
  <c r="P5" i="11"/>
  <c r="L5"/>
  <c r="K6"/>
  <c r="N5"/>
  <c r="M5"/>
  <c r="O5"/>
  <c r="P5" i="12"/>
  <c r="L5"/>
  <c r="K6"/>
  <c r="N5"/>
  <c r="O5"/>
  <c r="M5"/>
  <c r="P9" i="15"/>
  <c r="L9"/>
  <c r="K10"/>
  <c r="N9"/>
  <c r="P6"/>
  <c r="L8"/>
  <c r="N5"/>
  <c r="O5" s="1"/>
  <c r="O6" s="1"/>
  <c r="Q5"/>
  <c r="Q6"/>
  <c r="P5" i="16"/>
  <c r="L5"/>
  <c r="N5"/>
  <c r="K9"/>
  <c r="L4"/>
  <c r="N4"/>
  <c r="Q3" i="19"/>
  <c r="I11"/>
  <c r="Q4" i="17"/>
  <c r="I4"/>
  <c r="O3" i="13"/>
  <c r="Q3" i="18"/>
  <c r="I5" s="1"/>
  <c r="Q4"/>
  <c r="I4" s="1"/>
  <c r="O4"/>
  <c r="O5" s="1"/>
  <c r="O6" s="1"/>
  <c r="Q5"/>
  <c r="Q6" s="1"/>
  <c r="Q7" s="1"/>
  <c r="K4" i="13"/>
  <c r="L12" i="4"/>
  <c r="L13"/>
  <c r="M13" s="1"/>
  <c r="P13"/>
  <c r="N13"/>
  <c r="L12" i="8"/>
  <c r="N12"/>
  <c r="N8" i="9"/>
  <c r="P8"/>
  <c r="Q8" s="1"/>
  <c r="L8"/>
  <c r="M8"/>
  <c r="K9"/>
  <c r="O8"/>
  <c r="L5" i="6"/>
  <c r="M5" s="1"/>
  <c r="P5"/>
  <c r="K6"/>
  <c r="N5"/>
  <c r="O5"/>
  <c r="K7"/>
  <c r="M5" i="5"/>
  <c r="Q4"/>
  <c r="Q5"/>
  <c r="N14" i="4"/>
  <c r="O11"/>
  <c r="L6" i="10"/>
  <c r="M6"/>
  <c r="P6"/>
  <c r="N6"/>
  <c r="K7"/>
  <c r="O6"/>
  <c r="P6" i="11"/>
  <c r="L6"/>
  <c r="M6" s="1"/>
  <c r="K7"/>
  <c r="N6"/>
  <c r="O6"/>
  <c r="P6" i="12"/>
  <c r="L6"/>
  <c r="M6" s="1"/>
  <c r="M7" s="1"/>
  <c r="M8" s="1"/>
  <c r="K7"/>
  <c r="N6"/>
  <c r="O6" s="1"/>
  <c r="I3" i="14"/>
  <c r="N10" i="15"/>
  <c r="P10"/>
  <c r="Q10" s="1"/>
  <c r="K11"/>
  <c r="L10"/>
  <c r="Q8"/>
  <c r="Q9"/>
  <c r="M8"/>
  <c r="M9" s="1"/>
  <c r="M10"/>
  <c r="O8"/>
  <c r="O9"/>
  <c r="O10"/>
  <c r="O4" i="16"/>
  <c r="P9"/>
  <c r="Q9"/>
  <c r="L9"/>
  <c r="M9"/>
  <c r="K10"/>
  <c r="N9"/>
  <c r="O9" s="1"/>
  <c r="K6"/>
  <c r="Q5"/>
  <c r="I5"/>
  <c r="M4"/>
  <c r="O5"/>
  <c r="M5"/>
  <c r="Q4" i="19"/>
  <c r="I7" i="18"/>
  <c r="I6"/>
  <c r="I3"/>
  <c r="K5" i="13"/>
  <c r="P4"/>
  <c r="N4"/>
  <c r="L4"/>
  <c r="M4" s="1"/>
  <c r="O4"/>
  <c r="L9" i="9"/>
  <c r="M9" s="1"/>
  <c r="K10"/>
  <c r="N9"/>
  <c r="O9" s="1"/>
  <c r="P9"/>
  <c r="N6" i="6"/>
  <c r="O6"/>
  <c r="L6"/>
  <c r="P6"/>
  <c r="M6"/>
  <c r="L7"/>
  <c r="M7" s="1"/>
  <c r="K8"/>
  <c r="P7"/>
  <c r="Q7"/>
  <c r="N7"/>
  <c r="O7"/>
  <c r="I8" i="5"/>
  <c r="K8"/>
  <c r="I9"/>
  <c r="O12" i="4"/>
  <c r="O13"/>
  <c r="L7" i="10"/>
  <c r="M7"/>
  <c r="P7"/>
  <c r="N7"/>
  <c r="K8"/>
  <c r="O7"/>
  <c r="P7" i="11"/>
  <c r="L7"/>
  <c r="K8"/>
  <c r="N7"/>
  <c r="O7"/>
  <c r="M7"/>
  <c r="P7" i="12"/>
  <c r="L7"/>
  <c r="K8"/>
  <c r="N7"/>
  <c r="O7"/>
  <c r="N11" i="15"/>
  <c r="K12"/>
  <c r="L11"/>
  <c r="M11" s="1"/>
  <c r="P11"/>
  <c r="O11"/>
  <c r="Q11"/>
  <c r="P6" i="16"/>
  <c r="L6"/>
  <c r="K7"/>
  <c r="N6"/>
  <c r="L10"/>
  <c r="M10"/>
  <c r="N10"/>
  <c r="O10"/>
  <c r="P10"/>
  <c r="Q10"/>
  <c r="K11"/>
  <c r="I7" i="19"/>
  <c r="K6" i="13"/>
  <c r="L5"/>
  <c r="M5" s="1"/>
  <c r="N5"/>
  <c r="O5" s="1"/>
  <c r="P5"/>
  <c r="Q5" s="1"/>
  <c r="Q4"/>
  <c r="N10" i="9"/>
  <c r="O10" s="1"/>
  <c r="P10"/>
  <c r="Q10" s="1"/>
  <c r="L10"/>
  <c r="K11"/>
  <c r="M10"/>
  <c r="Q9"/>
  <c r="L8" i="6"/>
  <c r="M8"/>
  <c r="N8"/>
  <c r="O8"/>
  <c r="P8"/>
  <c r="K9"/>
  <c r="L8" i="5"/>
  <c r="N8"/>
  <c r="K9"/>
  <c r="P8"/>
  <c r="O14" i="4"/>
  <c r="Q13"/>
  <c r="L8" i="10"/>
  <c r="M8" s="1"/>
  <c r="P8"/>
  <c r="N8"/>
  <c r="O8"/>
  <c r="K9"/>
  <c r="K9" i="11"/>
  <c r="N8"/>
  <c r="P8"/>
  <c r="L8"/>
  <c r="M8" s="1"/>
  <c r="O8"/>
  <c r="K9" i="12"/>
  <c r="N8"/>
  <c r="O8" s="1"/>
  <c r="O9" s="1"/>
  <c r="P8"/>
  <c r="L8"/>
  <c r="N12" i="15"/>
  <c r="O12"/>
  <c r="P12"/>
  <c r="Q12"/>
  <c r="K13"/>
  <c r="L12"/>
  <c r="M12" s="1"/>
  <c r="M6" i="16"/>
  <c r="O6"/>
  <c r="P11"/>
  <c r="Q11" s="1"/>
  <c r="L11"/>
  <c r="M11" s="1"/>
  <c r="K12"/>
  <c r="N11"/>
  <c r="O11"/>
  <c r="L7"/>
  <c r="M7"/>
  <c r="P7"/>
  <c r="N7"/>
  <c r="Q6"/>
  <c r="K7" i="13"/>
  <c r="P6"/>
  <c r="N6"/>
  <c r="L6"/>
  <c r="M6" s="1"/>
  <c r="O6"/>
  <c r="L11" i="9"/>
  <c r="M11" s="1"/>
  <c r="K12"/>
  <c r="N11"/>
  <c r="O11"/>
  <c r="P11"/>
  <c r="Q11"/>
  <c r="Q8" i="6"/>
  <c r="L9"/>
  <c r="K10"/>
  <c r="N9"/>
  <c r="O9"/>
  <c r="P9"/>
  <c r="M9"/>
  <c r="L9" i="5"/>
  <c r="N9"/>
  <c r="K10"/>
  <c r="P9"/>
  <c r="M8"/>
  <c r="O8"/>
  <c r="Q8"/>
  <c r="K17" i="4"/>
  <c r="N9" i="10"/>
  <c r="O9"/>
  <c r="K10"/>
  <c r="L9"/>
  <c r="M9" s="1"/>
  <c r="P9"/>
  <c r="K10" i="11"/>
  <c r="N9"/>
  <c r="P9"/>
  <c r="L9"/>
  <c r="M9" s="1"/>
  <c r="O9"/>
  <c r="P9" i="12"/>
  <c r="L9"/>
  <c r="M9" s="1"/>
  <c r="N9"/>
  <c r="N13" i="15"/>
  <c r="O13" s="1"/>
  <c r="K14"/>
  <c r="N14" s="1"/>
  <c r="O14" s="1"/>
  <c r="L13"/>
  <c r="M13"/>
  <c r="P13"/>
  <c r="Q13"/>
  <c r="Q7" i="16"/>
  <c r="O7"/>
  <c r="L12"/>
  <c r="M12"/>
  <c r="N12"/>
  <c r="O12"/>
  <c r="P12"/>
  <c r="Q12"/>
  <c r="K13"/>
  <c r="P7" i="13"/>
  <c r="K8"/>
  <c r="L7"/>
  <c r="M7" s="1"/>
  <c r="N7"/>
  <c r="O7" s="1"/>
  <c r="Q6"/>
  <c r="M11" i="8"/>
  <c r="M12"/>
  <c r="L12" i="9"/>
  <c r="M12"/>
  <c r="K13"/>
  <c r="P12"/>
  <c r="Q12" s="1"/>
  <c r="N12"/>
  <c r="O12"/>
  <c r="Q9" i="6"/>
  <c r="L10"/>
  <c r="M10" s="1"/>
  <c r="K11"/>
  <c r="N10"/>
  <c r="P10"/>
  <c r="O10"/>
  <c r="L10" i="5"/>
  <c r="M10" s="1"/>
  <c r="N10"/>
  <c r="K11"/>
  <c r="N11" s="1"/>
  <c r="O11" s="1"/>
  <c r="P10"/>
  <c r="Q9"/>
  <c r="O9"/>
  <c r="M9"/>
  <c r="L17" i="4"/>
  <c r="M17"/>
  <c r="P17"/>
  <c r="N17"/>
  <c r="K18"/>
  <c r="O17"/>
  <c r="N10" i="10"/>
  <c r="O10" s="1"/>
  <c r="K11"/>
  <c r="L11" s="1"/>
  <c r="M11" s="1"/>
  <c r="L10"/>
  <c r="M10"/>
  <c r="P10"/>
  <c r="K11" i="11"/>
  <c r="N11" s="1"/>
  <c r="O11" s="1"/>
  <c r="N10"/>
  <c r="P10"/>
  <c r="L10"/>
  <c r="M10" s="1"/>
  <c r="O10"/>
  <c r="L14" i="15"/>
  <c r="M14" s="1"/>
  <c r="P13" i="16"/>
  <c r="Q13" s="1"/>
  <c r="L13"/>
  <c r="M13" s="1"/>
  <c r="N13"/>
  <c r="O13" s="1"/>
  <c r="I10"/>
  <c r="I8"/>
  <c r="N8" i="13"/>
  <c r="O8" s="1"/>
  <c r="L8"/>
  <c r="M8" s="1"/>
  <c r="K9"/>
  <c r="K10" s="1"/>
  <c r="P8"/>
  <c r="Q7"/>
  <c r="I3" i="16"/>
  <c r="L13" i="9"/>
  <c r="M13" s="1"/>
  <c r="P13"/>
  <c r="Q13" s="1"/>
  <c r="N13"/>
  <c r="O13" s="1"/>
  <c r="K14"/>
  <c r="P14" s="1"/>
  <c r="Q14" s="1"/>
  <c r="Q10" i="6"/>
  <c r="N11"/>
  <c r="L11"/>
  <c r="M11"/>
  <c r="K12"/>
  <c r="P11"/>
  <c r="Q11" s="1"/>
  <c r="O11"/>
  <c r="Q10" i="5"/>
  <c r="L11"/>
  <c r="K12"/>
  <c r="N12" s="1"/>
  <c r="O12" s="1"/>
  <c r="O10"/>
  <c r="L18" i="4"/>
  <c r="M18"/>
  <c r="K19"/>
  <c r="P18"/>
  <c r="N18"/>
  <c r="O18"/>
  <c r="P11" i="11"/>
  <c r="L11"/>
  <c r="M11" s="1"/>
  <c r="K12"/>
  <c r="N12" s="1"/>
  <c r="O12" s="1"/>
  <c r="Q8" i="13"/>
  <c r="L9"/>
  <c r="M9" s="1"/>
  <c r="P9"/>
  <c r="Q9" s="1"/>
  <c r="N9"/>
  <c r="O9" s="1"/>
  <c r="N14" i="9"/>
  <c r="O14" s="1"/>
  <c r="L14"/>
  <c r="M14" s="1"/>
  <c r="K15"/>
  <c r="N15" s="1"/>
  <c r="O15" s="1"/>
  <c r="P12" i="6"/>
  <c r="K13"/>
  <c r="K14" s="1"/>
  <c r="L12"/>
  <c r="M12"/>
  <c r="N12"/>
  <c r="O12"/>
  <c r="P12" i="5"/>
  <c r="L12"/>
  <c r="M11"/>
  <c r="N19" i="4"/>
  <c r="O19" s="1"/>
  <c r="P19"/>
  <c r="K20"/>
  <c r="L20" s="1"/>
  <c r="M20" s="1"/>
  <c r="L19"/>
  <c r="M19"/>
  <c r="Q17"/>
  <c r="K13" i="11"/>
  <c r="N13" s="1"/>
  <c r="L12"/>
  <c r="M12" s="1"/>
  <c r="P13" i="6"/>
  <c r="L13"/>
  <c r="M13" s="1"/>
  <c r="N13"/>
  <c r="O13" s="1"/>
  <c r="M12" i="5"/>
  <c r="K21" i="4"/>
  <c r="N21" s="1"/>
  <c r="N20"/>
  <c r="O20" s="1"/>
  <c r="Q18"/>
  <c r="P13" i="11"/>
  <c r="L13"/>
  <c r="M13" s="1"/>
  <c r="K14"/>
  <c r="N14" s="1"/>
  <c r="Q13" i="6"/>
  <c r="K15"/>
  <c r="K16" s="1"/>
  <c r="O21" i="4"/>
  <c r="K22"/>
  <c r="P22" s="1"/>
  <c r="Q19"/>
  <c r="K15" i="11"/>
  <c r="P14"/>
  <c r="O14"/>
  <c r="P15" i="6"/>
  <c r="N15"/>
  <c r="N22" i="4"/>
  <c r="O22" s="1"/>
  <c r="L22"/>
  <c r="P15" i="11"/>
  <c r="N15"/>
  <c r="O15" s="1"/>
  <c r="I9" i="16"/>
  <c r="L15" i="11" l="1"/>
  <c r="K16"/>
  <c r="L14" i="6"/>
  <c r="M14" s="1"/>
  <c r="N14"/>
  <c r="O14" s="1"/>
  <c r="P14"/>
  <c r="Q14" s="1"/>
  <c r="L10" i="13"/>
  <c r="M10" s="1"/>
  <c r="N10"/>
  <c r="O10" s="1"/>
  <c r="P10"/>
  <c r="Q10" s="1"/>
  <c r="K11"/>
  <c r="L15" i="6"/>
  <c r="O13" i="11"/>
  <c r="L16" i="6"/>
  <c r="M16" s="1"/>
  <c r="N16"/>
  <c r="O16" s="1"/>
  <c r="P16"/>
  <c r="Q16" s="1"/>
  <c r="O15"/>
  <c r="I10" i="2"/>
  <c r="Q4"/>
  <c r="I8" s="1"/>
  <c r="I7" i="9"/>
  <c r="I5"/>
  <c r="Q5"/>
  <c r="K15" i="4"/>
  <c r="P14"/>
  <c r="Q14" s="1"/>
  <c r="L7" i="9"/>
  <c r="N7"/>
  <c r="P7"/>
  <c r="Q3" i="10"/>
  <c r="I4"/>
  <c r="L14" i="11"/>
  <c r="M14" s="1"/>
  <c r="L21" i="4"/>
  <c r="M21" s="1"/>
  <c r="P21"/>
  <c r="P20"/>
  <c r="Q20" s="1"/>
  <c r="Q12" i="6"/>
  <c r="K16" i="9"/>
  <c r="L15"/>
  <c r="M15" s="1"/>
  <c r="P15"/>
  <c r="Q15" s="1"/>
  <c r="P12" i="11"/>
  <c r="K13" i="5"/>
  <c r="K12" i="10"/>
  <c r="N11"/>
  <c r="O11" s="1"/>
  <c r="P11"/>
  <c r="P11" i="5"/>
  <c r="Q11" s="1"/>
  <c r="I13" i="16"/>
  <c r="I6"/>
  <c r="I12"/>
  <c r="I11"/>
  <c r="K15" i="15"/>
  <c r="P14"/>
  <c r="Q14" s="1"/>
  <c r="L14" i="4"/>
  <c r="M14" s="1"/>
  <c r="Q4" i="1"/>
  <c r="I7" s="1"/>
  <c r="N6" i="2"/>
  <c r="O6" s="1"/>
  <c r="L6"/>
  <c r="M6" s="1"/>
  <c r="K7"/>
  <c r="K8" i="18"/>
  <c r="N7"/>
  <c r="O7" s="1"/>
  <c r="L5" i="1"/>
  <c r="N5"/>
  <c r="L4" i="4"/>
  <c r="M4" s="1"/>
  <c r="K5"/>
  <c r="P4"/>
  <c r="L4" i="1"/>
  <c r="M4" s="1"/>
  <c r="N4"/>
  <c r="O4" s="1"/>
  <c r="P3" i="11"/>
  <c r="P11" i="4"/>
  <c r="Q5" i="7"/>
  <c r="I15" s="1"/>
  <c r="P11" i="8"/>
  <c r="L11" i="4"/>
  <c r="M11" s="1"/>
  <c r="P6" i="1"/>
  <c r="N11" i="8"/>
  <c r="Q5" i="1"/>
  <c r="I5" s="1"/>
  <c r="K5" i="3"/>
  <c r="N4"/>
  <c r="O4" s="1"/>
  <c r="K5" i="2"/>
  <c r="N4"/>
  <c r="O4" s="1"/>
  <c r="P3" i="6"/>
  <c r="P4" i="8"/>
  <c r="N6" i="9"/>
  <c r="O6" s="1"/>
  <c r="L6"/>
  <c r="M6" s="1"/>
  <c r="P6"/>
  <c r="L6" i="1"/>
  <c r="K7"/>
  <c r="N5" i="5"/>
  <c r="O5" s="1"/>
  <c r="K6"/>
  <c r="L5" i="7"/>
  <c r="M5" s="1"/>
  <c r="K6"/>
  <c r="N5"/>
  <c r="O5" s="1"/>
  <c r="L4" i="8"/>
  <c r="M4" s="1"/>
  <c r="K5"/>
  <c r="P3" i="12"/>
  <c r="P4"/>
  <c r="M5" i="18"/>
  <c r="M6" s="1"/>
  <c r="M7" s="1"/>
  <c r="P3" i="3"/>
  <c r="P4" i="10"/>
  <c r="M4" i="17"/>
  <c r="N4"/>
  <c r="O4" s="1"/>
  <c r="K5"/>
  <c r="K5" i="19"/>
  <c r="P3" i="13"/>
  <c r="K6" i="19" l="1"/>
  <c r="L5"/>
  <c r="P5"/>
  <c r="N5"/>
  <c r="Q4" i="10"/>
  <c r="Q5"/>
  <c r="Q6" s="1"/>
  <c r="Q7" s="1"/>
  <c r="Q8" s="1"/>
  <c r="Q9" s="1"/>
  <c r="Q10" s="1"/>
  <c r="I6"/>
  <c r="I5"/>
  <c r="I8"/>
  <c r="I10"/>
  <c r="I9"/>
  <c r="I11"/>
  <c r="N5" i="8"/>
  <c r="O5" s="1"/>
  <c r="L5"/>
  <c r="M5" s="1"/>
  <c r="K6"/>
  <c r="P5"/>
  <c r="Q5" s="1"/>
  <c r="Q4"/>
  <c r="I3"/>
  <c r="I12"/>
  <c r="Q6" i="1"/>
  <c r="I6"/>
  <c r="Q11" i="8"/>
  <c r="Q12"/>
  <c r="Q4" i="4"/>
  <c r="I8"/>
  <c r="K9" i="18"/>
  <c r="L8"/>
  <c r="M8" s="1"/>
  <c r="P8"/>
  <c r="Q8" s="1"/>
  <c r="N8"/>
  <c r="O8" s="1"/>
  <c r="N15" i="15"/>
  <c r="O15" s="1"/>
  <c r="P15"/>
  <c r="Q15" s="1"/>
  <c r="L15"/>
  <c r="M15" s="1"/>
  <c r="K16"/>
  <c r="L12" i="10"/>
  <c r="M12" s="1"/>
  <c r="P12"/>
  <c r="N12"/>
  <c r="O12" s="1"/>
  <c r="K13"/>
  <c r="K17" i="11"/>
  <c r="P16"/>
  <c r="N16"/>
  <c r="O16" s="1"/>
  <c r="L16"/>
  <c r="M16" s="1"/>
  <c r="M5" i="1"/>
  <c r="M6" s="1"/>
  <c r="Q11" i="10"/>
  <c r="Q21" i="4"/>
  <c r="M12"/>
  <c r="O7" i="9"/>
  <c r="M15" i="6"/>
  <c r="Q22" i="4"/>
  <c r="Q3" i="13"/>
  <c r="K6" i="17"/>
  <c r="N5"/>
  <c r="O5" s="1"/>
  <c r="L5"/>
  <c r="M5" s="1"/>
  <c r="P5"/>
  <c r="I8" i="3"/>
  <c r="Q3"/>
  <c r="Q4"/>
  <c r="I7" s="1"/>
  <c r="Q3" i="12"/>
  <c r="Q4" s="1"/>
  <c r="I9"/>
  <c r="N6" i="7"/>
  <c r="O6" s="1"/>
  <c r="K7"/>
  <c r="P6"/>
  <c r="L6"/>
  <c r="M6" s="1"/>
  <c r="L6" i="5"/>
  <c r="M6" s="1"/>
  <c r="N6"/>
  <c r="O6" s="1"/>
  <c r="K7"/>
  <c r="P6"/>
  <c r="L7" i="1"/>
  <c r="N7"/>
  <c r="K8"/>
  <c r="P7"/>
  <c r="Q7" s="1"/>
  <c r="Q6" i="9"/>
  <c r="I9"/>
  <c r="I12"/>
  <c r="Q3" i="6"/>
  <c r="I4"/>
  <c r="Q4"/>
  <c r="Q5" s="1"/>
  <c r="Q6" s="1"/>
  <c r="I7" s="1"/>
  <c r="I16"/>
  <c r="I12"/>
  <c r="I14"/>
  <c r="I10"/>
  <c r="I9"/>
  <c r="I8"/>
  <c r="I3"/>
  <c r="I13"/>
  <c r="I15"/>
  <c r="I6"/>
  <c r="I11"/>
  <c r="L5" i="2"/>
  <c r="M5" s="1"/>
  <c r="P5"/>
  <c r="N5"/>
  <c r="O5" s="1"/>
  <c r="L5" i="3"/>
  <c r="M5" s="1"/>
  <c r="N5"/>
  <c r="O5" s="1"/>
  <c r="K6"/>
  <c r="P5"/>
  <c r="Q5" s="1"/>
  <c r="O11" i="8"/>
  <c r="O12"/>
  <c r="Q11" i="4"/>
  <c r="Q12"/>
  <c r="Q3" i="11"/>
  <c r="Q4" s="1"/>
  <c r="Q5" s="1"/>
  <c r="Q6" s="1"/>
  <c r="Q7" s="1"/>
  <c r="Q8" s="1"/>
  <c r="Q9" s="1"/>
  <c r="Q10" s="1"/>
  <c r="Q11" s="1"/>
  <c r="Q12" s="1"/>
  <c r="I6"/>
  <c r="I7"/>
  <c r="I5"/>
  <c r="I10"/>
  <c r="K6" i="4"/>
  <c r="N5"/>
  <c r="O5" s="1"/>
  <c r="L5"/>
  <c r="M5" s="1"/>
  <c r="P5"/>
  <c r="Q5" s="1"/>
  <c r="K8" i="2"/>
  <c r="L7"/>
  <c r="M7" s="1"/>
  <c r="P7"/>
  <c r="Q7" s="1"/>
  <c r="N7"/>
  <c r="O7" s="1"/>
  <c r="P13" i="5"/>
  <c r="Q13" s="1"/>
  <c r="N13"/>
  <c r="O13" s="1"/>
  <c r="K14"/>
  <c r="L13"/>
  <c r="M13" s="1"/>
  <c r="N16" i="9"/>
  <c r="O16" s="1"/>
  <c r="P16"/>
  <c r="Q16" s="1"/>
  <c r="L16"/>
  <c r="M16" s="1"/>
  <c r="L15" i="4"/>
  <c r="M15" s="1"/>
  <c r="K16"/>
  <c r="P15"/>
  <c r="Q15" s="1"/>
  <c r="N15"/>
  <c r="O15" s="1"/>
  <c r="N11" i="13"/>
  <c r="O11" s="1"/>
  <c r="P11"/>
  <c r="Q11" s="1"/>
  <c r="L11"/>
  <c r="M11" s="1"/>
  <c r="K12"/>
  <c r="O5" i="1"/>
  <c r="O6" s="1"/>
  <c r="Q7" i="9"/>
  <c r="M7"/>
  <c r="Q12" i="5"/>
  <c r="M22" i="4"/>
  <c r="M15" i="11"/>
  <c r="Q15" i="6"/>
  <c r="Q13" i="11" l="1"/>
  <c r="Q14" s="1"/>
  <c r="Q15" s="1"/>
  <c r="I20"/>
  <c r="I13"/>
  <c r="I17"/>
  <c r="I19"/>
  <c r="I18"/>
  <c r="I21"/>
  <c r="I22"/>
  <c r="I12"/>
  <c r="I23"/>
  <c r="I14"/>
  <c r="I16"/>
  <c r="I15"/>
  <c r="Q5" i="12"/>
  <c r="I7"/>
  <c r="L6" i="3"/>
  <c r="M6" s="1"/>
  <c r="N6"/>
  <c r="O6" s="1"/>
  <c r="P6"/>
  <c r="Q6" s="1"/>
  <c r="K7"/>
  <c r="Q5" i="2"/>
  <c r="I7" s="1"/>
  <c r="Q6" i="5"/>
  <c r="I6"/>
  <c r="L7" i="7"/>
  <c r="M7" s="1"/>
  <c r="P7"/>
  <c r="K8"/>
  <c r="N7"/>
  <c r="O7" s="1"/>
  <c r="L6" i="17"/>
  <c r="M6" s="1"/>
  <c r="N6"/>
  <c r="O6" s="1"/>
  <c r="K7"/>
  <c r="P6"/>
  <c r="L13" i="10"/>
  <c r="M13" s="1"/>
  <c r="P13"/>
  <c r="N13"/>
  <c r="O13" s="1"/>
  <c r="K17" i="15"/>
  <c r="L16"/>
  <c r="M16" s="1"/>
  <c r="N16"/>
  <c r="O16" s="1"/>
  <c r="P16"/>
  <c r="Q16" s="1"/>
  <c r="O5" i="19"/>
  <c r="M5"/>
  <c r="I14" i="9"/>
  <c r="I15"/>
  <c r="I6"/>
  <c r="I3"/>
  <c r="I4"/>
  <c r="O7" i="1"/>
  <c r="I3" i="3"/>
  <c r="I14"/>
  <c r="Q16" i="11"/>
  <c r="Q12" i="10"/>
  <c r="I3" i="11"/>
  <c r="K13" i="13"/>
  <c r="N12"/>
  <c r="O12" s="1"/>
  <c r="L12"/>
  <c r="M12" s="1"/>
  <c r="P12"/>
  <c r="Q12" s="1"/>
  <c r="P16" i="4"/>
  <c r="Q16" s="1"/>
  <c r="N16"/>
  <c r="O16" s="1"/>
  <c r="L16"/>
  <c r="M16" s="1"/>
  <c r="L14" i="5"/>
  <c r="M14" s="1"/>
  <c r="N14"/>
  <c r="O14" s="1"/>
  <c r="K15"/>
  <c r="P14"/>
  <c r="Q14" s="1"/>
  <c r="L8" i="2"/>
  <c r="M8" s="1"/>
  <c r="N8"/>
  <c r="O8" s="1"/>
  <c r="P8"/>
  <c r="Q8" s="1"/>
  <c r="K9"/>
  <c r="P6" i="4"/>
  <c r="Q6" s="1"/>
  <c r="N6"/>
  <c r="O6" s="1"/>
  <c r="K7"/>
  <c r="L6"/>
  <c r="M6" s="1"/>
  <c r="N8" i="1"/>
  <c r="K9"/>
  <c r="L8"/>
  <c r="P8"/>
  <c r="Q8" s="1"/>
  <c r="P7" i="5"/>
  <c r="Q7" s="1"/>
  <c r="L7"/>
  <c r="M7" s="1"/>
  <c r="N7"/>
  <c r="O7" s="1"/>
  <c r="Q6" i="7"/>
  <c r="I18"/>
  <c r="Q5" i="17"/>
  <c r="I3" s="1"/>
  <c r="K18" i="11"/>
  <c r="P17"/>
  <c r="N17"/>
  <c r="O17" s="1"/>
  <c r="L17"/>
  <c r="M17" s="1"/>
  <c r="K10" i="18"/>
  <c r="L9"/>
  <c r="M9" s="1"/>
  <c r="N9"/>
  <c r="O9" s="1"/>
  <c r="P9"/>
  <c r="Q9" s="1"/>
  <c r="N6" i="8"/>
  <c r="O6" s="1"/>
  <c r="P6"/>
  <c r="K7"/>
  <c r="L6"/>
  <c r="M6" s="1"/>
  <c r="Q5" i="19"/>
  <c r="I4" s="1"/>
  <c r="P6"/>
  <c r="Q6" s="1"/>
  <c r="N6"/>
  <c r="O6" s="1"/>
  <c r="K7"/>
  <c r="L6"/>
  <c r="M6" s="1"/>
  <c r="I9" i="11"/>
  <c r="I11"/>
  <c r="I4"/>
  <c r="I8"/>
  <c r="I5" i="6"/>
  <c r="I10" i="9"/>
  <c r="I16"/>
  <c r="I13"/>
  <c r="I11"/>
  <c r="M7" i="1"/>
  <c r="I10" i="3"/>
  <c r="I4"/>
  <c r="I8" i="1"/>
  <c r="I17" i="4"/>
  <c r="I15"/>
  <c r="I4" i="1"/>
  <c r="I5" i="8"/>
  <c r="I12" i="10"/>
  <c r="I3"/>
  <c r="I13"/>
  <c r="I7"/>
  <c r="N7" i="8" l="1"/>
  <c r="O7" s="1"/>
  <c r="L7"/>
  <c r="M7" s="1"/>
  <c r="K8"/>
  <c r="P7"/>
  <c r="P10" i="18"/>
  <c r="Q10" s="1"/>
  <c r="L10"/>
  <c r="M10" s="1"/>
  <c r="K11"/>
  <c r="N10"/>
  <c r="O10" s="1"/>
  <c r="N18" i="11"/>
  <c r="O18" s="1"/>
  <c r="P18"/>
  <c r="L18"/>
  <c r="M18" s="1"/>
  <c r="K19"/>
  <c r="L9" i="1"/>
  <c r="N9"/>
  <c r="K10"/>
  <c r="P9"/>
  <c r="N9" i="2"/>
  <c r="O9" s="1"/>
  <c r="L9"/>
  <c r="M9" s="1"/>
  <c r="K10"/>
  <c r="P9"/>
  <c r="K14" i="13"/>
  <c r="N13"/>
  <c r="O13" s="1"/>
  <c r="L13"/>
  <c r="M13" s="1"/>
  <c r="P13"/>
  <c r="K8" i="17"/>
  <c r="N7"/>
  <c r="O7" s="1"/>
  <c r="L7"/>
  <c r="M7" s="1"/>
  <c r="P7"/>
  <c r="N8" i="7"/>
  <c r="O8" s="1"/>
  <c r="K9"/>
  <c r="P8"/>
  <c r="L8"/>
  <c r="M8" s="1"/>
  <c r="L7" i="3"/>
  <c r="M7" s="1"/>
  <c r="K8"/>
  <c r="N7"/>
  <c r="O7" s="1"/>
  <c r="P7"/>
  <c r="P7" i="19"/>
  <c r="Q7" s="1"/>
  <c r="L7"/>
  <c r="M7" s="1"/>
  <c r="N7"/>
  <c r="O7" s="1"/>
  <c r="K8"/>
  <c r="Q6" i="8"/>
  <c r="N7" i="4"/>
  <c r="O7" s="1"/>
  <c r="P7"/>
  <c r="K8"/>
  <c r="L7"/>
  <c r="M7" s="1"/>
  <c r="N15" i="5"/>
  <c r="O15" s="1"/>
  <c r="P15"/>
  <c r="Q15" s="1"/>
  <c r="L15"/>
  <c r="M15" s="1"/>
  <c r="L17" i="15"/>
  <c r="M17" s="1"/>
  <c r="P17"/>
  <c r="Q17" s="1"/>
  <c r="N17"/>
  <c r="O17" s="1"/>
  <c r="Q6" i="12"/>
  <c r="I3"/>
  <c r="I10" i="19"/>
  <c r="Q17" i="11"/>
  <c r="M8" i="1"/>
  <c r="O8"/>
  <c r="Q13" i="10"/>
  <c r="Q6" i="17"/>
  <c r="Q7" i="7"/>
  <c r="I6" s="1"/>
  <c r="I14" i="5"/>
  <c r="I10"/>
  <c r="I11"/>
  <c r="I5"/>
  <c r="I4"/>
  <c r="Q7" i="12" l="1"/>
  <c r="I8"/>
  <c r="L8" i="4"/>
  <c r="M8" s="1"/>
  <c r="K9"/>
  <c r="N8"/>
  <c r="O8" s="1"/>
  <c r="P8"/>
  <c r="Q8" i="7"/>
  <c r="I11"/>
  <c r="L8" i="17"/>
  <c r="M8" s="1"/>
  <c r="N8"/>
  <c r="O8" s="1"/>
  <c r="P8"/>
  <c r="K9"/>
  <c r="P14" i="13"/>
  <c r="L14"/>
  <c r="M14" s="1"/>
  <c r="N14"/>
  <c r="O14" s="1"/>
  <c r="K15"/>
  <c r="N10" i="2"/>
  <c r="O10" s="1"/>
  <c r="K11"/>
  <c r="L10"/>
  <c r="M10" s="1"/>
  <c r="P10"/>
  <c r="L10" i="1"/>
  <c r="K11"/>
  <c r="P10"/>
  <c r="N10"/>
  <c r="P11" i="18"/>
  <c r="Q11" s="1"/>
  <c r="L11"/>
  <c r="M11" s="1"/>
  <c r="K12"/>
  <c r="N11"/>
  <c r="O11" s="1"/>
  <c r="N8" i="8"/>
  <c r="O8" s="1"/>
  <c r="P8"/>
  <c r="L8"/>
  <c r="M8" s="1"/>
  <c r="K9"/>
  <c r="I15" i="5"/>
  <c r="I12"/>
  <c r="M9" i="1"/>
  <c r="I12" i="17"/>
  <c r="I9"/>
  <c r="I13"/>
  <c r="I17"/>
  <c r="I21"/>
  <c r="I6"/>
  <c r="I23"/>
  <c r="I20"/>
  <c r="I16"/>
  <c r="I18"/>
  <c r="I22"/>
  <c r="I7"/>
  <c r="I19"/>
  <c r="I15"/>
  <c r="I11"/>
  <c r="I8"/>
  <c r="I10"/>
  <c r="I14"/>
  <c r="Q7" i="4"/>
  <c r="I9" s="1"/>
  <c r="N8" i="19"/>
  <c r="L8"/>
  <c r="K9"/>
  <c r="P8"/>
  <c r="Q7" i="3"/>
  <c r="L8"/>
  <c r="M8" s="1"/>
  <c r="K9"/>
  <c r="N8"/>
  <c r="O8" s="1"/>
  <c r="P8"/>
  <c r="Q8" s="1"/>
  <c r="L9" i="7"/>
  <c r="M9" s="1"/>
  <c r="P9"/>
  <c r="Q9" s="1"/>
  <c r="N9"/>
  <c r="O9" s="1"/>
  <c r="K10"/>
  <c r="Q13" i="13"/>
  <c r="Q9" i="2"/>
  <c r="Q9" i="1"/>
  <c r="P19" i="11"/>
  <c r="L19"/>
  <c r="M19" s="1"/>
  <c r="K20"/>
  <c r="N19"/>
  <c r="O19" s="1"/>
  <c r="Q7" i="8"/>
  <c r="I4"/>
  <c r="I13" i="5"/>
  <c r="I7"/>
  <c r="I12" i="19"/>
  <c r="I13"/>
  <c r="Q7" i="17"/>
  <c r="O9" i="1"/>
  <c r="Q18" i="11"/>
  <c r="L10" i="7" l="1"/>
  <c r="M10" s="1"/>
  <c r="N10"/>
  <c r="O10" s="1"/>
  <c r="K11"/>
  <c r="P10"/>
  <c r="Q10" s="1"/>
  <c r="P9" i="3"/>
  <c r="Q9" s="1"/>
  <c r="N9"/>
  <c r="O9" s="1"/>
  <c r="L9"/>
  <c r="M9" s="1"/>
  <c r="K10"/>
  <c r="Q8" i="19"/>
  <c r="M8"/>
  <c r="P12" i="18"/>
  <c r="Q12" s="1"/>
  <c r="L12"/>
  <c r="M12" s="1"/>
  <c r="N12"/>
  <c r="O12" s="1"/>
  <c r="K13"/>
  <c r="Q10" i="1"/>
  <c r="Q14" i="13"/>
  <c r="Q8" i="12"/>
  <c r="I5"/>
  <c r="M10" i="1"/>
  <c r="Q8" i="17"/>
  <c r="L20" i="11"/>
  <c r="M20" s="1"/>
  <c r="N20"/>
  <c r="O20" s="1"/>
  <c r="P20"/>
  <c r="K21"/>
  <c r="I9" i="1"/>
  <c r="I10"/>
  <c r="N9" i="19"/>
  <c r="P9"/>
  <c r="K10"/>
  <c r="L9"/>
  <c r="O8"/>
  <c r="N9" i="8"/>
  <c r="O9" s="1"/>
  <c r="L9"/>
  <c r="M9" s="1"/>
  <c r="K10"/>
  <c r="P9"/>
  <c r="Q8"/>
  <c r="I7" s="1"/>
  <c r="N11" i="1"/>
  <c r="K12"/>
  <c r="P11"/>
  <c r="L11"/>
  <c r="M11" s="1"/>
  <c r="Q10" i="2"/>
  <c r="L11"/>
  <c r="M11" s="1"/>
  <c r="P11"/>
  <c r="N11"/>
  <c r="O11" s="1"/>
  <c r="K12"/>
  <c r="N15" i="13"/>
  <c r="O15" s="1"/>
  <c r="L15"/>
  <c r="M15" s="1"/>
  <c r="P15"/>
  <c r="K16"/>
  <c r="P9" i="17"/>
  <c r="Q9" s="1"/>
  <c r="L9"/>
  <c r="M9" s="1"/>
  <c r="N9"/>
  <c r="O9" s="1"/>
  <c r="K10"/>
  <c r="Q8" i="4"/>
  <c r="I11" s="1"/>
  <c r="P9"/>
  <c r="L9"/>
  <c r="M9" s="1"/>
  <c r="N9"/>
  <c r="O9" s="1"/>
  <c r="K10"/>
  <c r="Q19" i="11"/>
  <c r="I16" i="3"/>
  <c r="O10" i="1"/>
  <c r="I17" i="7"/>
  <c r="I16"/>
  <c r="Q9" i="4" l="1"/>
  <c r="I12"/>
  <c r="Q15" i="13"/>
  <c r="L12" i="1"/>
  <c r="M12" s="1"/>
  <c r="P12"/>
  <c r="N12"/>
  <c r="O12" s="1"/>
  <c r="K13"/>
  <c r="Q9" i="8"/>
  <c r="I9" s="1"/>
  <c r="K11" i="19"/>
  <c r="N10"/>
  <c r="L10"/>
  <c r="P10"/>
  <c r="O9"/>
  <c r="N10" i="3"/>
  <c r="O10" s="1"/>
  <c r="K11"/>
  <c r="L10"/>
  <c r="M10" s="1"/>
  <c r="P10"/>
  <c r="N10" i="4"/>
  <c r="O10" s="1"/>
  <c r="L10"/>
  <c r="M10" s="1"/>
  <c r="P10"/>
  <c r="Q10" s="1"/>
  <c r="L10" i="17"/>
  <c r="M10" s="1"/>
  <c r="N10"/>
  <c r="O10" s="1"/>
  <c r="P10"/>
  <c r="Q10" s="1"/>
  <c r="K11"/>
  <c r="N16" i="13"/>
  <c r="O16" s="1"/>
  <c r="P16"/>
  <c r="Q16" s="1"/>
  <c r="L16"/>
  <c r="M16" s="1"/>
  <c r="K17"/>
  <c r="P12" i="2"/>
  <c r="K13"/>
  <c r="L12"/>
  <c r="M12" s="1"/>
  <c r="N12"/>
  <c r="O12" s="1"/>
  <c r="Q11"/>
  <c r="Q11" i="1"/>
  <c r="I11"/>
  <c r="L10" i="8"/>
  <c r="M10" s="1"/>
  <c r="N10"/>
  <c r="O10" s="1"/>
  <c r="P10"/>
  <c r="M9" i="19"/>
  <c r="Q9"/>
  <c r="I9" s="1"/>
  <c r="P21" i="11"/>
  <c r="Q21" s="1"/>
  <c r="K22"/>
  <c r="N21"/>
  <c r="O21" s="1"/>
  <c r="L21"/>
  <c r="M21" s="1"/>
  <c r="Q9" i="12"/>
  <c r="I6" s="1"/>
  <c r="I4"/>
  <c r="K14" i="18"/>
  <c r="N13"/>
  <c r="O13" s="1"/>
  <c r="L13"/>
  <c r="M13" s="1"/>
  <c r="P13"/>
  <c r="Q13" s="1"/>
  <c r="L11" i="7"/>
  <c r="M11" s="1"/>
  <c r="K12"/>
  <c r="N11"/>
  <c r="O11" s="1"/>
  <c r="P11"/>
  <c r="I22" i="4"/>
  <c r="Q20" i="11"/>
  <c r="I21" i="4"/>
  <c r="I18"/>
  <c r="O11" i="1"/>
  <c r="I10" i="8"/>
  <c r="K15" i="18" l="1"/>
  <c r="N14"/>
  <c r="O14" s="1"/>
  <c r="L14"/>
  <c r="M14" s="1"/>
  <c r="P14"/>
  <c r="Q14" s="1"/>
  <c r="Q10" i="8"/>
  <c r="I8"/>
  <c r="P13" i="2"/>
  <c r="N13"/>
  <c r="O13" s="1"/>
  <c r="L13"/>
  <c r="M13" s="1"/>
  <c r="N17" i="13"/>
  <c r="O17" s="1"/>
  <c r="P17"/>
  <c r="Q17" s="1"/>
  <c r="K18"/>
  <c r="L17"/>
  <c r="M17" s="1"/>
  <c r="P11" i="17"/>
  <c r="Q11" s="1"/>
  <c r="L11"/>
  <c r="M11" s="1"/>
  <c r="K12"/>
  <c r="N11"/>
  <c r="O11" s="1"/>
  <c r="Q10" i="19"/>
  <c r="I6"/>
  <c r="O10"/>
  <c r="L13" i="1"/>
  <c r="M13" s="1"/>
  <c r="K14"/>
  <c r="P13"/>
  <c r="N13"/>
  <c r="O13" s="1"/>
  <c r="Q12"/>
  <c r="I16"/>
  <c r="I20"/>
  <c r="I17"/>
  <c r="I6" i="8"/>
  <c r="I7" i="4"/>
  <c r="I3"/>
  <c r="I6"/>
  <c r="I5"/>
  <c r="Q11" i="7"/>
  <c r="I12"/>
  <c r="K13"/>
  <c r="L12"/>
  <c r="M12" s="1"/>
  <c r="N12"/>
  <c r="O12" s="1"/>
  <c r="P12"/>
  <c r="P22" i="11"/>
  <c r="Q22" s="1"/>
  <c r="N22"/>
  <c r="O22" s="1"/>
  <c r="L22"/>
  <c r="M22" s="1"/>
  <c r="K23"/>
  <c r="Q12" i="2"/>
  <c r="I5"/>
  <c r="I13"/>
  <c r="Q10" i="3"/>
  <c r="I12"/>
  <c r="I13"/>
  <c r="P11"/>
  <c r="Q11" s="1"/>
  <c r="N11"/>
  <c r="O11" s="1"/>
  <c r="L11"/>
  <c r="M11" s="1"/>
  <c r="K12"/>
  <c r="M10" i="19"/>
  <c r="P11"/>
  <c r="L11"/>
  <c r="K12"/>
  <c r="N11"/>
  <c r="I16" i="4"/>
  <c r="I4"/>
  <c r="I19"/>
  <c r="I14"/>
  <c r="I20"/>
  <c r="I10"/>
  <c r="P12" i="19" l="1"/>
  <c r="L12"/>
  <c r="K13"/>
  <c r="N12"/>
  <c r="Q11"/>
  <c r="N13" i="7"/>
  <c r="O13" s="1"/>
  <c r="L13"/>
  <c r="M13" s="1"/>
  <c r="P13"/>
  <c r="K14"/>
  <c r="I15" i="1"/>
  <c r="I14"/>
  <c r="I22"/>
  <c r="I13"/>
  <c r="I23"/>
  <c r="I19"/>
  <c r="Q13" i="2"/>
  <c r="I6"/>
  <c r="I12"/>
  <c r="I4"/>
  <c r="I9"/>
  <c r="I3"/>
  <c r="I11"/>
  <c r="P15" i="18"/>
  <c r="Q15" s="1"/>
  <c r="L15"/>
  <c r="M15" s="1"/>
  <c r="N15"/>
  <c r="O15" s="1"/>
  <c r="K16"/>
  <c r="Q13" i="1"/>
  <c r="O11" i="19"/>
  <c r="M11"/>
  <c r="L12" i="3"/>
  <c r="M12" s="1"/>
  <c r="K13"/>
  <c r="N12"/>
  <c r="O12" s="1"/>
  <c r="P12"/>
  <c r="Q12" s="1"/>
  <c r="N23" i="11"/>
  <c r="O23" s="1"/>
  <c r="P23"/>
  <c r="Q23" s="1"/>
  <c r="L23"/>
  <c r="M23" s="1"/>
  <c r="Q12" i="7"/>
  <c r="I7"/>
  <c r="L14" i="1"/>
  <c r="M14" s="1"/>
  <c r="K15"/>
  <c r="P14"/>
  <c r="Q14" s="1"/>
  <c r="N14"/>
  <c r="O14" s="1"/>
  <c r="L12" i="17"/>
  <c r="M12" s="1"/>
  <c r="N12"/>
  <c r="O12" s="1"/>
  <c r="K13"/>
  <c r="P12"/>
  <c r="Q12" s="1"/>
  <c r="K19" i="13"/>
  <c r="P18"/>
  <c r="Q18" s="1"/>
  <c r="N18"/>
  <c r="O18" s="1"/>
  <c r="L18"/>
  <c r="M18" s="1"/>
  <c r="K14" i="17" l="1"/>
  <c r="N13"/>
  <c r="O13" s="1"/>
  <c r="L13"/>
  <c r="M13" s="1"/>
  <c r="P13"/>
  <c r="Q13" s="1"/>
  <c r="K17" i="18"/>
  <c r="N16"/>
  <c r="O16" s="1"/>
  <c r="L16"/>
  <c r="M16" s="1"/>
  <c r="P16"/>
  <c r="Q16" s="1"/>
  <c r="Q13" i="7"/>
  <c r="O12" i="19"/>
  <c r="M12"/>
  <c r="P19" i="13"/>
  <c r="Q19" s="1"/>
  <c r="L19"/>
  <c r="M19" s="1"/>
  <c r="K20"/>
  <c r="N19"/>
  <c r="O19" s="1"/>
  <c r="N15" i="1"/>
  <c r="O15" s="1"/>
  <c r="P15"/>
  <c r="Q15" s="1"/>
  <c r="L15"/>
  <c r="M15" s="1"/>
  <c r="K16"/>
  <c r="N13" i="3"/>
  <c r="O13" s="1"/>
  <c r="P13"/>
  <c r="Q13" s="1"/>
  <c r="L13"/>
  <c r="M13" s="1"/>
  <c r="K14"/>
  <c r="N14" i="7"/>
  <c r="O14" s="1"/>
  <c r="L14"/>
  <c r="M14" s="1"/>
  <c r="P14"/>
  <c r="Q14" s="1"/>
  <c r="K15"/>
  <c r="P13" i="19"/>
  <c r="L13"/>
  <c r="M13" s="1"/>
  <c r="N13"/>
  <c r="O13" s="1"/>
  <c r="K14"/>
  <c r="Q12"/>
  <c r="K15" l="1"/>
  <c r="N14"/>
  <c r="O14" s="1"/>
  <c r="L14"/>
  <c r="M14" s="1"/>
  <c r="P14"/>
  <c r="N15" i="7"/>
  <c r="O15" s="1"/>
  <c r="L15"/>
  <c r="M15" s="1"/>
  <c r="P15"/>
  <c r="Q15" s="1"/>
  <c r="K16"/>
  <c r="N14" i="3"/>
  <c r="O14" s="1"/>
  <c r="K15"/>
  <c r="L14"/>
  <c r="M14" s="1"/>
  <c r="P14"/>
  <c r="Q14" s="1"/>
  <c r="P16" i="1"/>
  <c r="Q16" s="1"/>
  <c r="N16"/>
  <c r="O16" s="1"/>
  <c r="L16"/>
  <c r="M16" s="1"/>
  <c r="K17"/>
  <c r="K18" i="18"/>
  <c r="N17"/>
  <c r="O17" s="1"/>
  <c r="L17"/>
  <c r="M17" s="1"/>
  <c r="P17"/>
  <c r="Q17" s="1"/>
  <c r="P14" i="17"/>
  <c r="Q14" s="1"/>
  <c r="K15"/>
  <c r="N14"/>
  <c r="O14" s="1"/>
  <c r="L14"/>
  <c r="M14" s="1"/>
  <c r="K21" i="13"/>
  <c r="P20"/>
  <c r="Q20" s="1"/>
  <c r="N20"/>
  <c r="O20" s="1"/>
  <c r="L20"/>
  <c r="M20" s="1"/>
  <c r="Q13" i="19"/>
  <c r="P18" i="18" l="1"/>
  <c r="Q18" s="1"/>
  <c r="L18"/>
  <c r="M18" s="1"/>
  <c r="N18"/>
  <c r="O18" s="1"/>
  <c r="K19"/>
  <c r="K16" i="19"/>
  <c r="N15"/>
  <c r="O15" s="1"/>
  <c r="L15"/>
  <c r="M15" s="1"/>
  <c r="P15"/>
  <c r="P21" i="13"/>
  <c r="Q21" s="1"/>
  <c r="L21"/>
  <c r="M21" s="1"/>
  <c r="N21"/>
  <c r="O21" s="1"/>
  <c r="P15" i="17"/>
  <c r="Q15" s="1"/>
  <c r="L15"/>
  <c r="M15" s="1"/>
  <c r="N15"/>
  <c r="O15" s="1"/>
  <c r="K16"/>
  <c r="L17" i="1"/>
  <c r="M17" s="1"/>
  <c r="K18"/>
  <c r="N17"/>
  <c r="O17" s="1"/>
  <c r="P17"/>
  <c r="Q17" s="1"/>
  <c r="L15" i="3"/>
  <c r="M15" s="1"/>
  <c r="K16"/>
  <c r="N15"/>
  <c r="O15" s="1"/>
  <c r="P15"/>
  <c r="Q15" s="1"/>
  <c r="L16" i="7"/>
  <c r="M16" s="1"/>
  <c r="P16"/>
  <c r="Q16" s="1"/>
  <c r="N16"/>
  <c r="O16" s="1"/>
  <c r="K17"/>
  <c r="Q14" i="19"/>
  <c r="N17" i="7" l="1"/>
  <c r="O17" s="1"/>
  <c r="K18"/>
  <c r="L17"/>
  <c r="M17" s="1"/>
  <c r="P17"/>
  <c r="Q17" s="1"/>
  <c r="N16" i="3"/>
  <c r="O16" s="1"/>
  <c r="L16"/>
  <c r="M16" s="1"/>
  <c r="K17"/>
  <c r="P16"/>
  <c r="Q16" s="1"/>
  <c r="P18" i="1"/>
  <c r="Q18" s="1"/>
  <c r="N18"/>
  <c r="O18" s="1"/>
  <c r="L18"/>
  <c r="M18" s="1"/>
  <c r="K19"/>
  <c r="P16" i="17"/>
  <c r="Q16" s="1"/>
  <c r="K17"/>
  <c r="N16"/>
  <c r="O16" s="1"/>
  <c r="L16"/>
  <c r="M16" s="1"/>
  <c r="I14" i="13"/>
  <c r="I6"/>
  <c r="I7"/>
  <c r="I9"/>
  <c r="I12"/>
  <c r="I20"/>
  <c r="I15"/>
  <c r="I19"/>
  <c r="I5"/>
  <c r="I18"/>
  <c r="I10"/>
  <c r="I21"/>
  <c r="I16"/>
  <c r="I11"/>
  <c r="I13"/>
  <c r="I3"/>
  <c r="I4"/>
  <c r="I8"/>
  <c r="I17"/>
  <c r="K17" i="19"/>
  <c r="L16"/>
  <c r="M16" s="1"/>
  <c r="N16"/>
  <c r="O16" s="1"/>
  <c r="P16"/>
  <c r="Q16" s="1"/>
  <c r="P19" i="18"/>
  <c r="Q19" s="1"/>
  <c r="L19"/>
  <c r="M19" s="1"/>
  <c r="N19"/>
  <c r="O19" s="1"/>
  <c r="K20"/>
  <c r="Q15" i="19"/>
  <c r="N17" i="3" l="1"/>
  <c r="O17" s="1"/>
  <c r="P17"/>
  <c r="Q17" s="1"/>
  <c r="K18"/>
  <c r="L17"/>
  <c r="M17" s="1"/>
  <c r="P20" i="18"/>
  <c r="Q20" s="1"/>
  <c r="L20"/>
  <c r="M20" s="1"/>
  <c r="N20"/>
  <c r="O20" s="1"/>
  <c r="K21"/>
  <c r="N17" i="19"/>
  <c r="O17" s="1"/>
  <c r="P17"/>
  <c r="Q17" s="1"/>
  <c r="L17"/>
  <c r="M17" s="1"/>
  <c r="K18"/>
  <c r="K18" i="17"/>
  <c r="N17"/>
  <c r="O17" s="1"/>
  <c r="L17"/>
  <c r="M17" s="1"/>
  <c r="P17"/>
  <c r="Q17" s="1"/>
  <c r="N19" i="1"/>
  <c r="O19" s="1"/>
  <c r="L19"/>
  <c r="M19" s="1"/>
  <c r="K20"/>
  <c r="P19"/>
  <c r="Q19" s="1"/>
  <c r="N18" i="7"/>
  <c r="O18" s="1"/>
  <c r="K19"/>
  <c r="L18"/>
  <c r="M18" s="1"/>
  <c r="P18"/>
  <c r="Q18" s="1"/>
  <c r="N20" i="1" l="1"/>
  <c r="O20" s="1"/>
  <c r="K21"/>
  <c r="L20"/>
  <c r="M20" s="1"/>
  <c r="P20"/>
  <c r="Q20" s="1"/>
  <c r="L18" i="17"/>
  <c r="M18" s="1"/>
  <c r="N18"/>
  <c r="O18" s="1"/>
  <c r="K19"/>
  <c r="P18"/>
  <c r="Q18" s="1"/>
  <c r="P18" i="3"/>
  <c r="Q18" s="1"/>
  <c r="L18"/>
  <c r="M18" s="1"/>
  <c r="N18"/>
  <c r="O18" s="1"/>
  <c r="K19"/>
  <c r="L19" i="7"/>
  <c r="M19" s="1"/>
  <c r="P19"/>
  <c r="Q19" s="1"/>
  <c r="N19"/>
  <c r="O19" s="1"/>
  <c r="K20"/>
  <c r="K19" i="19"/>
  <c r="N18"/>
  <c r="O18" s="1"/>
  <c r="L18"/>
  <c r="M18" s="1"/>
  <c r="P18"/>
  <c r="Q18" s="1"/>
  <c r="P21" i="18"/>
  <c r="Q21" s="1"/>
  <c r="L21"/>
  <c r="M21" s="1"/>
  <c r="N21"/>
  <c r="O21" s="1"/>
  <c r="K22"/>
  <c r="N19" i="19" l="1"/>
  <c r="O19" s="1"/>
  <c r="P19"/>
  <c r="Q19" s="1"/>
  <c r="K20"/>
  <c r="L19"/>
  <c r="M19" s="1"/>
  <c r="P19" i="17"/>
  <c r="Q19" s="1"/>
  <c r="L19"/>
  <c r="M19" s="1"/>
  <c r="N19"/>
  <c r="O19" s="1"/>
  <c r="K20"/>
  <c r="P22" i="18"/>
  <c r="Q22" s="1"/>
  <c r="L22"/>
  <c r="M22" s="1"/>
  <c r="N22"/>
  <c r="O22" s="1"/>
  <c r="K23"/>
  <c r="L20" i="7"/>
  <c r="M20" s="1"/>
  <c r="P20"/>
  <c r="Q20" s="1"/>
  <c r="N20"/>
  <c r="O20" s="1"/>
  <c r="K21"/>
  <c r="P19" i="3"/>
  <c r="Q19" s="1"/>
  <c r="L19"/>
  <c r="M19" s="1"/>
  <c r="N19"/>
  <c r="O19" s="1"/>
  <c r="N21" i="1"/>
  <c r="O21" s="1"/>
  <c r="K22"/>
  <c r="P21"/>
  <c r="Q21" s="1"/>
  <c r="L21"/>
  <c r="M21" s="1"/>
  <c r="N22" l="1"/>
  <c r="O22" s="1"/>
  <c r="P22"/>
  <c r="Q22" s="1"/>
  <c r="L22"/>
  <c r="M22" s="1"/>
  <c r="K23"/>
  <c r="I11" i="3"/>
  <c r="I15"/>
  <c r="I19"/>
  <c r="I5"/>
  <c r="I9"/>
  <c r="I18"/>
  <c r="I6"/>
  <c r="I17"/>
  <c r="K21" i="19"/>
  <c r="P20"/>
  <c r="Q20" s="1"/>
  <c r="N20"/>
  <c r="O20" s="1"/>
  <c r="L20"/>
  <c r="M20" s="1"/>
  <c r="L21" i="7"/>
  <c r="M21" s="1"/>
  <c r="P21"/>
  <c r="Q21" s="1"/>
  <c r="N21"/>
  <c r="O21" s="1"/>
  <c r="K22"/>
  <c r="N23" i="18"/>
  <c r="O23" s="1"/>
  <c r="L23"/>
  <c r="M23" s="1"/>
  <c r="P23"/>
  <c r="Q23" s="1"/>
  <c r="L20" i="17"/>
  <c r="M20" s="1"/>
  <c r="N20"/>
  <c r="O20" s="1"/>
  <c r="K21"/>
  <c r="P20"/>
  <c r="Q20" s="1"/>
  <c r="K22" i="19" l="1"/>
  <c r="P21"/>
  <c r="Q21" s="1"/>
  <c r="L21"/>
  <c r="M21" s="1"/>
  <c r="N21"/>
  <c r="O21" s="1"/>
  <c r="P21" i="17"/>
  <c r="Q21" s="1"/>
  <c r="L21"/>
  <c r="M21" s="1"/>
  <c r="N21"/>
  <c r="O21" s="1"/>
  <c r="K22"/>
  <c r="L22" i="7"/>
  <c r="M22" s="1"/>
  <c r="P22"/>
  <c r="Q22" s="1"/>
  <c r="N22"/>
  <c r="O22" s="1"/>
  <c r="K23"/>
  <c r="L23" i="1"/>
  <c r="M23" s="1"/>
  <c r="N23"/>
  <c r="O23" s="1"/>
  <c r="P23"/>
  <c r="Q23" s="1"/>
  <c r="I18" l="1"/>
  <c r="I21"/>
  <c r="I12"/>
  <c r="K23" i="19"/>
  <c r="P22"/>
  <c r="Q22" s="1"/>
  <c r="N22"/>
  <c r="O22" s="1"/>
  <c r="L22"/>
  <c r="M22" s="1"/>
  <c r="L23" i="7"/>
  <c r="M23" s="1"/>
  <c r="P23"/>
  <c r="Q23" s="1"/>
  <c r="N23"/>
  <c r="O23" s="1"/>
  <c r="K24"/>
  <c r="L22" i="17"/>
  <c r="M22" s="1"/>
  <c r="N22"/>
  <c r="O22" s="1"/>
  <c r="K23"/>
  <c r="P22"/>
  <c r="Q22" s="1"/>
  <c r="N24" i="7" l="1"/>
  <c r="O24" s="1"/>
  <c r="L24"/>
  <c r="M24" s="1"/>
  <c r="P24"/>
  <c r="Q24" s="1"/>
  <c r="P23" i="17"/>
  <c r="Q23" s="1"/>
  <c r="L23"/>
  <c r="M23" s="1"/>
  <c r="N23"/>
  <c r="O23" s="1"/>
  <c r="L23" i="19"/>
  <c r="M23" s="1"/>
  <c r="N23"/>
  <c r="O23" s="1"/>
  <c r="P23"/>
  <c r="Q23" s="1"/>
  <c r="K24"/>
  <c r="I3" i="7" l="1"/>
  <c r="I13"/>
  <c r="I14"/>
  <c r="I21"/>
  <c r="I8"/>
  <c r="I24"/>
  <c r="I4"/>
  <c r="I10"/>
  <c r="I22"/>
  <c r="I23"/>
  <c r="I19"/>
  <c r="I20"/>
  <c r="L24" i="19"/>
  <c r="M24" s="1"/>
  <c r="N24"/>
  <c r="O24" s="1"/>
  <c r="P24"/>
  <c r="Q24" s="1"/>
  <c r="K25"/>
  <c r="N25" l="1"/>
  <c r="O25" s="1"/>
  <c r="L25"/>
  <c r="M25" s="1"/>
  <c r="K26"/>
  <c r="P25"/>
  <c r="Q25" s="1"/>
  <c r="N26" l="1"/>
  <c r="O26" s="1"/>
  <c r="K27"/>
  <c r="P26"/>
  <c r="Q26" s="1"/>
  <c r="L26"/>
  <c r="M26" s="1"/>
  <c r="L27" l="1"/>
  <c r="M27" s="1"/>
  <c r="N27"/>
  <c r="O27" s="1"/>
  <c r="P27"/>
  <c r="Q27" s="1"/>
  <c r="K28"/>
  <c r="N28" l="1"/>
  <c r="O28" s="1"/>
  <c r="K29"/>
  <c r="P28"/>
  <c r="Q28" s="1"/>
  <c r="L28"/>
  <c r="M28" s="1"/>
  <c r="N29" l="1"/>
  <c r="O29" s="1"/>
  <c r="P29"/>
  <c r="Q29" s="1"/>
  <c r="L29"/>
  <c r="M29" s="1"/>
  <c r="K30"/>
  <c r="N30" l="1"/>
  <c r="O30" s="1"/>
  <c r="K31"/>
  <c r="P30"/>
  <c r="Q30" s="1"/>
  <c r="L30"/>
  <c r="M30" s="1"/>
  <c r="N31" l="1"/>
  <c r="O31" s="1"/>
  <c r="P31"/>
  <c r="Q31" s="1"/>
  <c r="K32"/>
  <c r="L31"/>
  <c r="M31" s="1"/>
  <c r="K33" l="1"/>
  <c r="N32"/>
  <c r="O32" s="1"/>
  <c r="L32"/>
  <c r="M32" s="1"/>
  <c r="P32"/>
  <c r="Q32" s="1"/>
  <c r="K34" l="1"/>
  <c r="L33"/>
  <c r="M33" s="1"/>
  <c r="P33"/>
  <c r="Q33" s="1"/>
  <c r="N33"/>
  <c r="O33" s="1"/>
  <c r="K35" l="1"/>
  <c r="L34"/>
  <c r="M34" s="1"/>
  <c r="N34"/>
  <c r="O34" s="1"/>
  <c r="P34"/>
  <c r="Q34" s="1"/>
  <c r="N35" l="1"/>
  <c r="O35" s="1"/>
  <c r="P35"/>
  <c r="Q35" s="1"/>
  <c r="K36"/>
  <c r="L35"/>
  <c r="M35" s="1"/>
  <c r="K37" l="1"/>
  <c r="N36"/>
  <c r="O36" s="1"/>
  <c r="P36"/>
  <c r="Q36" s="1"/>
  <c r="L36"/>
  <c r="M36" s="1"/>
  <c r="P37" l="1"/>
  <c r="Q37" s="1"/>
  <c r="K38"/>
  <c r="L37"/>
  <c r="M37" s="1"/>
  <c r="N37"/>
  <c r="O37" s="1"/>
  <c r="N38" l="1"/>
  <c r="O38" s="1"/>
  <c r="P38"/>
  <c r="Q38" s="1"/>
  <c r="K39"/>
  <c r="L38"/>
  <c r="M38" s="1"/>
  <c r="P39" l="1"/>
  <c r="Q39" s="1"/>
  <c r="L39"/>
  <c r="M39" s="1"/>
  <c r="N39"/>
  <c r="O39" s="1"/>
  <c r="G37" l="1"/>
  <c r="G38"/>
  <c r="G27"/>
  <c r="G30"/>
  <c r="G39"/>
  <c r="G31"/>
  <c r="G24"/>
  <c r="G34"/>
  <c r="G29"/>
  <c r="G25"/>
  <c r="G26"/>
  <c r="G32"/>
  <c r="G35"/>
  <c r="G33"/>
  <c r="G28"/>
  <c r="G36"/>
  <c r="I3"/>
  <c r="I25"/>
  <c r="I28"/>
  <c r="I22"/>
  <c r="I33"/>
  <c r="I27"/>
  <c r="I38"/>
  <c r="I30"/>
  <c r="I24"/>
  <c r="I19"/>
  <c r="I17"/>
  <c r="I31"/>
  <c r="I5"/>
  <c r="I14"/>
  <c r="I8"/>
  <c r="I37"/>
  <c r="I34"/>
  <c r="I20"/>
  <c r="I32"/>
  <c r="I18"/>
  <c r="I21"/>
  <c r="I23"/>
  <c r="I36"/>
  <c r="I26"/>
  <c r="I15"/>
  <c r="I29"/>
  <c r="I35"/>
  <c r="I39"/>
  <c r="I16"/>
  <c r="E25"/>
  <c r="E29"/>
  <c r="E28"/>
  <c r="E26"/>
  <c r="E37"/>
  <c r="E31"/>
  <c r="E36"/>
  <c r="E34"/>
  <c r="E39"/>
  <c r="E27"/>
  <c r="E24"/>
  <c r="E38"/>
  <c r="E30"/>
  <c r="E33"/>
  <c r="E35"/>
  <c r="E32"/>
</calcChain>
</file>

<file path=xl/sharedStrings.xml><?xml version="1.0" encoding="utf-8"?>
<sst xmlns="http://schemas.openxmlformats.org/spreadsheetml/2006/main" count="610" uniqueCount="188">
  <si>
    <t>NAME</t>
  </si>
  <si>
    <t>CLUB</t>
  </si>
  <si>
    <t>FLOOR</t>
  </si>
  <si>
    <t>VAULT</t>
  </si>
  <si>
    <t>OVERALL</t>
  </si>
  <si>
    <t>Score</t>
  </si>
  <si>
    <t>Position</t>
  </si>
  <si>
    <t>BGC</t>
  </si>
  <si>
    <t>Sam Howie</t>
  </si>
  <si>
    <t>Middleton</t>
  </si>
  <si>
    <t>James Lee</t>
  </si>
  <si>
    <t>Emily Davies</t>
  </si>
  <si>
    <t>Amelia Baxter</t>
  </si>
  <si>
    <t>Tyler Camp</t>
  </si>
  <si>
    <t>Emma Turner</t>
  </si>
  <si>
    <t>Katie Beswick</t>
  </si>
  <si>
    <t>Maddie Personage</t>
  </si>
  <si>
    <t>Spartac</t>
  </si>
  <si>
    <t>Katie Baldwin</t>
  </si>
  <si>
    <t>Olivia Banks</t>
  </si>
  <si>
    <t>Georgia McKeever</t>
  </si>
  <si>
    <t>Skelmersdale</t>
  </si>
  <si>
    <t>Elle Johnson</t>
  </si>
  <si>
    <t>7 YEARS</t>
  </si>
  <si>
    <t>Grace Wheeler</t>
  </si>
  <si>
    <t>Stockport</t>
  </si>
  <si>
    <t>Emily Flattery</t>
  </si>
  <si>
    <t>Wingates</t>
  </si>
  <si>
    <t>Tasmin Feakes</t>
  </si>
  <si>
    <t>Megan Smith</t>
  </si>
  <si>
    <t>Amelia Brooks</t>
  </si>
  <si>
    <t>LEVEL 1</t>
  </si>
  <si>
    <t>Sophie Cook</t>
  </si>
  <si>
    <t>Alisha McGavigan</t>
  </si>
  <si>
    <t>Danielle Bentley</t>
  </si>
  <si>
    <t>Rachel Dyson</t>
  </si>
  <si>
    <t>Tameside</t>
  </si>
  <si>
    <t>Lauren Tomlinson</t>
  </si>
  <si>
    <t>W &amp; A</t>
  </si>
  <si>
    <t>Emma Littlehales</t>
  </si>
  <si>
    <t>LEVEL 2</t>
  </si>
  <si>
    <t>Shaunna Isherwood</t>
  </si>
  <si>
    <t>Caitlin Sanders</t>
  </si>
  <si>
    <t>Alice Ogrady</t>
  </si>
  <si>
    <t>Eilidh Bodfish</t>
  </si>
  <si>
    <t>9 YEARS</t>
  </si>
  <si>
    <t>Meg Britton</t>
  </si>
  <si>
    <t>Harriet Parry</t>
  </si>
  <si>
    <t>Lydia Browne</t>
  </si>
  <si>
    <t>Emma Gore</t>
  </si>
  <si>
    <t>Elizabeth Anderson</t>
  </si>
  <si>
    <t>Ally Finch</t>
  </si>
  <si>
    <t>Maisey Leonard</t>
  </si>
  <si>
    <t>6 YEARS</t>
  </si>
  <si>
    <t>Jade Coop</t>
  </si>
  <si>
    <t>Charley Unsworth</t>
  </si>
  <si>
    <t>Georgina Bradshaw</t>
  </si>
  <si>
    <t>Jessica hulme</t>
  </si>
  <si>
    <t>Hannah Barton</t>
  </si>
  <si>
    <t>Ellen Spencer</t>
  </si>
  <si>
    <t>Matilda Miller</t>
  </si>
  <si>
    <t>Edina Jones</t>
  </si>
  <si>
    <t>Georgia Milne</t>
  </si>
  <si>
    <t>Raegen Ross</t>
  </si>
  <si>
    <t>Olivia Wilson</t>
  </si>
  <si>
    <t>Rachael Blasberry</t>
  </si>
  <si>
    <t>Hannah McMurray</t>
  </si>
  <si>
    <t>Lucy Austin</t>
  </si>
  <si>
    <t>level 2</t>
  </si>
  <si>
    <t>10 years</t>
  </si>
  <si>
    <t>Jessica Morris-Loughlin</t>
  </si>
  <si>
    <t>Molly Clarkson</t>
  </si>
  <si>
    <t>Phoebe Bamford</t>
  </si>
  <si>
    <t>Alyssa Fortune</t>
  </si>
  <si>
    <t>Mia Linnik</t>
  </si>
  <si>
    <t>Natasha Owen</t>
  </si>
  <si>
    <t>Bekah Taylor</t>
  </si>
  <si>
    <t>5 YEARS &amp; UNDER</t>
  </si>
  <si>
    <t>Phoebe Kennington</t>
  </si>
  <si>
    <t>Emily Bradshaw</t>
  </si>
  <si>
    <t>Ella Smallman</t>
  </si>
  <si>
    <t>Autumn Derbyshire</t>
  </si>
  <si>
    <t>Lucy Whitham</t>
  </si>
  <si>
    <t>level 1</t>
  </si>
  <si>
    <t>8 years</t>
  </si>
  <si>
    <t>Ella McNeil</t>
  </si>
  <si>
    <t>Rosa Sanchez-Johnson</t>
  </si>
  <si>
    <t>Charlotte Banks</t>
  </si>
  <si>
    <t>Zoe Liversey</t>
  </si>
  <si>
    <t>Katie Galt</t>
  </si>
  <si>
    <t>Leah Martin</t>
  </si>
  <si>
    <t>Danielle Rose</t>
  </si>
  <si>
    <t>Jennifer Jones</t>
  </si>
  <si>
    <t>Millie Yoxall</t>
  </si>
  <si>
    <t>CNDG</t>
  </si>
  <si>
    <t>Nubi Holden</t>
  </si>
  <si>
    <t>Amelia Cornett</t>
  </si>
  <si>
    <t>Ella Pawson</t>
  </si>
  <si>
    <t>Megan Naughton</t>
  </si>
  <si>
    <t>Holly Wyld</t>
  </si>
  <si>
    <t>Stephanie Wentworth</t>
  </si>
  <si>
    <t>Eleanor Smith</t>
  </si>
  <si>
    <t>Ella Barton</t>
  </si>
  <si>
    <t>Georgia Mytton</t>
  </si>
  <si>
    <t>Chloe Atherton</t>
  </si>
  <si>
    <t>Silvia Smith</t>
  </si>
  <si>
    <t>Katie Todd</t>
  </si>
  <si>
    <t>7 years</t>
  </si>
  <si>
    <t>Elle Cooney</t>
  </si>
  <si>
    <t>Paige Goldson</t>
  </si>
  <si>
    <t>Grace Cockle</t>
  </si>
  <si>
    <t>Hayleigh Blissett</t>
  </si>
  <si>
    <t>Daisy Heath</t>
  </si>
  <si>
    <t>Kate Martin</t>
  </si>
  <si>
    <t>Anna Williamson</t>
  </si>
  <si>
    <t>Harriet Meakin</t>
  </si>
  <si>
    <t>Natalia Sokol</t>
  </si>
  <si>
    <t>Kim Esterbanz</t>
  </si>
  <si>
    <t>Becky Illidge</t>
  </si>
  <si>
    <t>over 16</t>
  </si>
  <si>
    <t>Taylor Coppell</t>
  </si>
  <si>
    <t>Ashleigh Irwin</t>
  </si>
  <si>
    <t>Suzzanne Wyld</t>
  </si>
  <si>
    <t>Lucy Armstrong</t>
  </si>
  <si>
    <t>Georgia Marsland</t>
  </si>
  <si>
    <t>Alice Salmon</t>
  </si>
  <si>
    <t>Sophie Cooper</t>
  </si>
  <si>
    <t>Caitlin Bodfish</t>
  </si>
  <si>
    <t>11 YEARS</t>
  </si>
  <si>
    <t>Abigail Mawhood</t>
  </si>
  <si>
    <t>Karris Byrne</t>
  </si>
  <si>
    <t>Mia Warlow</t>
  </si>
  <si>
    <t>Sian Johnson</t>
  </si>
  <si>
    <t>Taylor Jones</t>
  </si>
  <si>
    <t>Jade Murphy</t>
  </si>
  <si>
    <t>Lauren Wilkinson</t>
  </si>
  <si>
    <t>Emily Daniels</t>
  </si>
  <si>
    <t>Phoebe Jones</t>
  </si>
  <si>
    <t>Dean-William Davies</t>
  </si>
  <si>
    <t>Mathew Cheung</t>
  </si>
  <si>
    <t>Thomas Cheung</t>
  </si>
  <si>
    <t>Miles Bevington</t>
  </si>
  <si>
    <t>Timothy DeGoede</t>
  </si>
  <si>
    <t>James Clegg</t>
  </si>
  <si>
    <t>UNDER 10</t>
  </si>
  <si>
    <t>Stuart Thompson</t>
  </si>
  <si>
    <t>Ben Mitchell</t>
  </si>
  <si>
    <t>Jason Young</t>
  </si>
  <si>
    <t>7 &amp; UNDER</t>
  </si>
  <si>
    <t>Stephen Challis</t>
  </si>
  <si>
    <t>Adam Cornett</t>
  </si>
  <si>
    <t>Camerin Widdall</t>
  </si>
  <si>
    <t>Liam Watson</t>
  </si>
  <si>
    <t>8 &amp; OVER</t>
  </si>
  <si>
    <t>Chris Hardman</t>
  </si>
  <si>
    <t>Ronnie Broomhall</t>
  </si>
  <si>
    <t>Dean Meakin</t>
  </si>
  <si>
    <t>OVER 16</t>
  </si>
  <si>
    <t>Laura John</t>
  </si>
  <si>
    <t>Elizabeth Roberts</t>
  </si>
  <si>
    <t>Danielle Gough</t>
  </si>
  <si>
    <t>Catherine Ellerbeck</t>
  </si>
  <si>
    <t>Abbie Delvard</t>
  </si>
  <si>
    <t>12 YEARS &amp; OVER</t>
  </si>
  <si>
    <t>Heather Askew</t>
  </si>
  <si>
    <t>Christina Barrow</t>
  </si>
  <si>
    <t>Chalie Folkes</t>
  </si>
  <si>
    <t>Nicola Bannister</t>
  </si>
  <si>
    <t>Laura Haigh</t>
  </si>
  <si>
    <t>Cerys jones</t>
  </si>
  <si>
    <t>Isobel Lord</t>
  </si>
  <si>
    <t>Katie Parkinson</t>
  </si>
  <si>
    <t>Lucy Fletcher</t>
  </si>
  <si>
    <t>Emily Seddon</t>
  </si>
  <si>
    <t>Morgan Wellings</t>
  </si>
  <si>
    <t>8 YEARS</t>
  </si>
  <si>
    <t>Megan Booth</t>
  </si>
  <si>
    <t>Georgia Mullany</t>
  </si>
  <si>
    <t>Charlotte Daniels</t>
  </si>
  <si>
    <t>Georgia Pilejko</t>
  </si>
  <si>
    <t>Charlotte Thackery</t>
  </si>
  <si>
    <t>Phoebe Aspinall</t>
  </si>
  <si>
    <t>Imogen Comes</t>
  </si>
  <si>
    <t>Abbie Lomax</t>
  </si>
  <si>
    <t>Abbey Johnston</t>
  </si>
  <si>
    <t>Elle Shepherd</t>
  </si>
  <si>
    <t>Lauren Bury</t>
  </si>
  <si>
    <t>Emily Mullin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</si>
</sst>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20" fillId="24" borderId="10" xfId="0" applyFont="1" applyFill="1" applyBorder="1"/>
    <xf numFmtId="0" fontId="20" fillId="24" borderId="10" xfId="0" applyFont="1" applyFill="1" applyBorder="1" applyAlignment="1">
      <alignment horizontal="right"/>
    </xf>
    <xf numFmtId="0" fontId="20" fillId="24" borderId="10" xfId="0" applyFont="1" applyFill="1" applyBorder="1" applyAlignment="1">
      <alignment horizontal="center"/>
    </xf>
    <xf numFmtId="0" fontId="22" fillId="0" borderId="0" xfId="0" applyFont="1"/>
    <xf numFmtId="164" fontId="22" fillId="0" borderId="0" xfId="0" applyNumberFormat="1" applyFont="1"/>
    <xf numFmtId="164" fontId="22" fillId="0" borderId="0" xfId="0" applyNumberFormat="1" applyFont="1" applyAlignment="1">
      <alignment horizontal="right"/>
    </xf>
    <xf numFmtId="0" fontId="21" fillId="0" borderId="0" xfId="0" applyFont="1"/>
    <xf numFmtId="0" fontId="23" fillId="25" borderId="10" xfId="0" quotePrefix="1" applyFont="1" applyFill="1" applyBorder="1" applyAlignment="1">
      <alignment horizontal="left" vertical="center"/>
    </xf>
    <xf numFmtId="0" fontId="20" fillId="25" borderId="10" xfId="0" applyFont="1" applyFill="1" applyBorder="1" applyAlignment="1">
      <alignment horizontal="left" vertical="center"/>
    </xf>
    <xf numFmtId="164" fontId="24" fillId="25" borderId="10" xfId="0" applyNumberFormat="1" applyFont="1" applyFill="1" applyBorder="1" applyAlignment="1">
      <alignment horizontal="right" vertical="center"/>
    </xf>
    <xf numFmtId="0" fontId="24" fillId="25" borderId="10" xfId="0" applyFont="1" applyFill="1" applyBorder="1" applyAlignment="1">
      <alignment horizontal="right" vertical="center"/>
    </xf>
    <xf numFmtId="0" fontId="24" fillId="0" borderId="10" xfId="0" applyFont="1" applyBorder="1" applyAlignment="1">
      <alignment horizontal="left"/>
    </xf>
    <xf numFmtId="164" fontId="24" fillId="0" borderId="10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0" xfId="0" quotePrefix="1" applyNumberFormat="1" applyFont="1" applyFill="1" applyBorder="1" applyAlignment="1">
      <alignment horizontal="left"/>
    </xf>
    <xf numFmtId="0" fontId="25" fillId="0" borderId="10" xfId="37" applyFont="1" applyFill="1" applyBorder="1" applyAlignment="1">
      <alignment horizontal="left" wrapText="1"/>
    </xf>
    <xf numFmtId="0" fontId="24" fillId="0" borderId="10" xfId="0" applyFont="1" applyBorder="1" applyAlignment="1"/>
    <xf numFmtId="0" fontId="25" fillId="0" borderId="10" xfId="37" applyFont="1" applyFill="1" applyBorder="1" applyAlignment="1">
      <alignment wrapText="1"/>
    </xf>
    <xf numFmtId="0" fontId="24" fillId="0" borderId="10" xfId="0" applyFont="1" applyBorder="1" applyAlignment="1">
      <alignment horizontal="center"/>
    </xf>
    <xf numFmtId="0" fontId="25" fillId="0" borderId="10" xfId="37" applyFont="1" applyFill="1" applyBorder="1" applyAlignment="1">
      <alignment horizontal="right" wrapText="1"/>
    </xf>
    <xf numFmtId="0" fontId="25" fillId="0" borderId="10" xfId="37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5" fillId="0" borderId="0" xfId="37" applyFont="1" applyFill="1" applyBorder="1" applyAlignment="1">
      <alignment horizontal="right" wrapText="1"/>
    </xf>
    <xf numFmtId="0" fontId="25" fillId="0" borderId="0" xfId="37" applyFont="1" applyFill="1" applyBorder="1" applyAlignment="1">
      <alignment horizontal="center" wrapText="1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1" fillId="0" borderId="0" xfId="0" applyFont="1" applyFill="1" applyBorder="1"/>
    <xf numFmtId="0" fontId="23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25" borderId="10" xfId="0" applyFont="1" applyFill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6" fillId="0" borderId="10" xfId="0" quotePrefix="1" applyNumberFormat="1" applyFont="1" applyFill="1" applyBorder="1" applyAlignment="1">
      <alignment horizontal="right"/>
    </xf>
    <xf numFmtId="0" fontId="26" fillId="0" borderId="10" xfId="0" quotePrefix="1" applyNumberFormat="1" applyFont="1" applyFill="1" applyBorder="1" applyAlignment="1">
      <alignment horizontal="center"/>
    </xf>
    <xf numFmtId="0" fontId="20" fillId="24" borderId="10" xfId="0" applyFont="1" applyFill="1" applyBorder="1" applyAlignment="1">
      <alignment horizontal="left"/>
    </xf>
    <xf numFmtId="0" fontId="24" fillId="25" borderId="10" xfId="0" applyFont="1" applyFill="1" applyBorder="1" applyAlignment="1">
      <alignment horizontal="left" vertical="center"/>
    </xf>
    <xf numFmtId="0" fontId="25" fillId="0" borderId="0" xfId="37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4" fillId="0" borderId="10" xfId="0" quotePrefix="1" applyNumberFormat="1" applyFont="1" applyFill="1" applyBorder="1" applyAlignment="1"/>
    <xf numFmtId="0" fontId="24" fillId="0" borderId="0" xfId="0" applyFont="1" applyFill="1" applyBorder="1" applyAlignment="1">
      <alignment horizontal="left"/>
    </xf>
    <xf numFmtId="0" fontId="26" fillId="0" borderId="10" xfId="0" quotePrefix="1" applyNumberFormat="1" applyFont="1" applyFill="1" applyBorder="1" applyAlignment="1">
      <alignment horizontal="left"/>
    </xf>
    <xf numFmtId="0" fontId="26" fillId="0" borderId="10" xfId="0" quotePrefix="1" applyNumberFormat="1" applyFont="1" applyFill="1" applyBorder="1" applyAlignment="1"/>
    <xf numFmtId="0" fontId="24" fillId="0" borderId="10" xfId="0" applyFont="1" applyFill="1" applyBorder="1"/>
    <xf numFmtId="0" fontId="27" fillId="0" borderId="10" xfId="0" applyFont="1" applyBorder="1" applyAlignment="1">
      <alignment horizontal="left"/>
    </xf>
    <xf numFmtId="0" fontId="27" fillId="0" borderId="10" xfId="0" quotePrefix="1" applyNumberFormat="1" applyFont="1" applyFill="1" applyBorder="1" applyAlignment="1"/>
    <xf numFmtId="0" fontId="24" fillId="0" borderId="10" xfId="0" applyFont="1" applyBorder="1"/>
    <xf numFmtId="0" fontId="24" fillId="0" borderId="10" xfId="0" applyFont="1" applyFill="1" applyBorder="1" applyAlignment="1">
      <alignment horizontal="left"/>
    </xf>
    <xf numFmtId="0" fontId="0" fillId="0" borderId="10" xfId="0" applyBorder="1"/>
    <xf numFmtId="0" fontId="20" fillId="25" borderId="10" xfId="0" applyFont="1" applyFill="1" applyBorder="1" applyAlignment="1">
      <alignment horizontal="left"/>
    </xf>
    <xf numFmtId="0" fontId="28" fillId="25" borderId="10" xfId="0" applyFont="1" applyFill="1" applyBorder="1" applyAlignment="1">
      <alignment horizontal="left"/>
    </xf>
    <xf numFmtId="164" fontId="24" fillId="0" borderId="10" xfId="0" applyNumberFormat="1" applyFont="1" applyBorder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left"/>
    </xf>
    <xf numFmtId="164" fontId="20" fillId="24" borderId="10" xfId="0" applyNumberFormat="1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7"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469" name="Rectangle 1"/>
        <xdr:cNvSpPr>
          <a:spLocks noChangeArrowheads="1"/>
        </xdr:cNvSpPr>
      </xdr:nvSpPr>
      <xdr:spPr bwMode="auto">
        <a:xfrm>
          <a:off x="457200" y="0"/>
          <a:ext cx="62960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470" name="Rectangle 2"/>
        <xdr:cNvSpPr>
          <a:spLocks noChangeArrowheads="1"/>
        </xdr:cNvSpPr>
      </xdr:nvSpPr>
      <xdr:spPr bwMode="auto">
        <a:xfrm>
          <a:off x="457200" y="0"/>
          <a:ext cx="62960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471" name="Rectangle 3"/>
        <xdr:cNvSpPr>
          <a:spLocks noChangeArrowheads="1"/>
        </xdr:cNvSpPr>
      </xdr:nvSpPr>
      <xdr:spPr bwMode="auto">
        <a:xfrm>
          <a:off x="457200" y="0"/>
          <a:ext cx="62960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472" name="Rectangle 4"/>
        <xdr:cNvSpPr>
          <a:spLocks noChangeArrowheads="1"/>
        </xdr:cNvSpPr>
      </xdr:nvSpPr>
      <xdr:spPr bwMode="auto">
        <a:xfrm>
          <a:off x="457200" y="0"/>
          <a:ext cx="62960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77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78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79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80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533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534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535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536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557" name="Rectangle 1"/>
        <xdr:cNvSpPr>
          <a:spLocks noChangeArrowheads="1"/>
        </xdr:cNvSpPr>
      </xdr:nvSpPr>
      <xdr:spPr bwMode="auto">
        <a:xfrm>
          <a:off x="457200" y="0"/>
          <a:ext cx="65151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558" name="Rectangle 2"/>
        <xdr:cNvSpPr>
          <a:spLocks noChangeArrowheads="1"/>
        </xdr:cNvSpPr>
      </xdr:nvSpPr>
      <xdr:spPr bwMode="auto">
        <a:xfrm>
          <a:off x="457200" y="0"/>
          <a:ext cx="65151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559" name="Rectangle 3"/>
        <xdr:cNvSpPr>
          <a:spLocks noChangeArrowheads="1"/>
        </xdr:cNvSpPr>
      </xdr:nvSpPr>
      <xdr:spPr bwMode="auto">
        <a:xfrm>
          <a:off x="457200" y="0"/>
          <a:ext cx="65151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560" name="Rectangle 4"/>
        <xdr:cNvSpPr>
          <a:spLocks noChangeArrowheads="1"/>
        </xdr:cNvSpPr>
      </xdr:nvSpPr>
      <xdr:spPr bwMode="auto">
        <a:xfrm>
          <a:off x="457200" y="0"/>
          <a:ext cx="65151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581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582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583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584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605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606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607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608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629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630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631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632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653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654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655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656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8677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8678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8679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8680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9701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9702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9703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9704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1509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1510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1511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1512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445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446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447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448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7421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7422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7423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7424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6397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6398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6399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6400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5373" name="Rectangle 1"/>
        <xdr:cNvSpPr>
          <a:spLocks noChangeArrowheads="1"/>
        </xdr:cNvSpPr>
      </xdr:nvSpPr>
      <xdr:spPr bwMode="auto">
        <a:xfrm>
          <a:off x="457200" y="0"/>
          <a:ext cx="61912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5374" name="Rectangle 2"/>
        <xdr:cNvSpPr>
          <a:spLocks noChangeArrowheads="1"/>
        </xdr:cNvSpPr>
      </xdr:nvSpPr>
      <xdr:spPr bwMode="auto">
        <a:xfrm>
          <a:off x="457200" y="0"/>
          <a:ext cx="61912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5375" name="Rectangle 3"/>
        <xdr:cNvSpPr>
          <a:spLocks noChangeArrowheads="1"/>
        </xdr:cNvSpPr>
      </xdr:nvSpPr>
      <xdr:spPr bwMode="auto">
        <a:xfrm>
          <a:off x="457200" y="0"/>
          <a:ext cx="61912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5376" name="Rectangle 4"/>
        <xdr:cNvSpPr>
          <a:spLocks noChangeArrowheads="1"/>
        </xdr:cNvSpPr>
      </xdr:nvSpPr>
      <xdr:spPr bwMode="auto">
        <a:xfrm>
          <a:off x="457200" y="0"/>
          <a:ext cx="61912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349" name="Rectangle 1"/>
        <xdr:cNvSpPr>
          <a:spLocks noChangeArrowheads="1"/>
        </xdr:cNvSpPr>
      </xdr:nvSpPr>
      <xdr:spPr bwMode="auto">
        <a:xfrm>
          <a:off x="457200" y="0"/>
          <a:ext cx="6743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350" name="Rectangle 2"/>
        <xdr:cNvSpPr>
          <a:spLocks noChangeArrowheads="1"/>
        </xdr:cNvSpPr>
      </xdr:nvSpPr>
      <xdr:spPr bwMode="auto">
        <a:xfrm>
          <a:off x="457200" y="0"/>
          <a:ext cx="6743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351" name="Rectangle 3"/>
        <xdr:cNvSpPr>
          <a:spLocks noChangeArrowheads="1"/>
        </xdr:cNvSpPr>
      </xdr:nvSpPr>
      <xdr:spPr bwMode="auto">
        <a:xfrm>
          <a:off x="457200" y="0"/>
          <a:ext cx="6743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352" name="Rectangle 4"/>
        <xdr:cNvSpPr>
          <a:spLocks noChangeArrowheads="1"/>
        </xdr:cNvSpPr>
      </xdr:nvSpPr>
      <xdr:spPr bwMode="auto">
        <a:xfrm>
          <a:off x="457200" y="0"/>
          <a:ext cx="6743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325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326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327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328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301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302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303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304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493" name="Rectangle 1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494" name="Rectangle 2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495" name="Rectangle 3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496" name="Rectangle 4"/>
        <xdr:cNvSpPr>
          <a:spLocks noChangeArrowheads="1"/>
        </xdr:cNvSpPr>
      </xdr:nvSpPr>
      <xdr:spPr bwMode="auto">
        <a:xfrm>
          <a:off x="457200" y="0"/>
          <a:ext cx="62198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m%20&amp;%20Dad/My%20Documents/Bolton%20Gym%20Stuff/COMPETITIONS/2007%20Boltobn%20floor%20&amp;%20vault%20comp/Score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und One"/>
      <sheetName val="Round Two ."/>
      <sheetName val="Round Three"/>
      <sheetName val="Round Four"/>
      <sheetName val="Round Five"/>
      <sheetName val="Template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41"/>
  <sheetViews>
    <sheetView view="pageBreakPreview" zoomScaleNormal="100" zoomScaleSheetLayoutView="100" workbookViewId="0">
      <selection activeCell="C21" sqref="C21"/>
    </sheetView>
  </sheetViews>
  <sheetFormatPr defaultRowHeight="12.75"/>
  <cols>
    <col min="1" max="1" width="6.85546875" style="47" customWidth="1"/>
    <col min="2" max="2" width="24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4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31</v>
      </c>
      <c r="C2" s="38" t="s">
        <v>23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</v>
      </c>
      <c r="B3" s="12" t="s">
        <v>16</v>
      </c>
      <c r="C3" s="12" t="s">
        <v>17</v>
      </c>
      <c r="D3" s="13">
        <v>8.6999999999999993</v>
      </c>
      <c r="E3" s="14">
        <v>8</v>
      </c>
      <c r="F3" s="13">
        <v>10.1</v>
      </c>
      <c r="G3" s="14">
        <v>4</v>
      </c>
      <c r="H3" s="13">
        <f t="shared" ref="H3:H16" si="0">+F3+D3</f>
        <v>18.799999999999997</v>
      </c>
      <c r="I3" s="14" t="e">
        <f t="shared" ref="I3:I16" si="1">VLOOKUP(H3,P$3:Q$16,2,FALSE)</f>
        <v>#N/A</v>
      </c>
      <c r="J3" s="4"/>
      <c r="K3" s="4">
        <v>1</v>
      </c>
      <c r="L3" s="4">
        <f t="shared" ref="L3:L16" si="2">LARGE(D$3:D$16,$K3)</f>
        <v>10.199999999999999</v>
      </c>
      <c r="M3" s="4">
        <f t="shared" ref="M3:M16" si="3">IF(L3=L2,M2,M2+1)</f>
        <v>1</v>
      </c>
      <c r="N3" s="4">
        <f t="shared" ref="N3:N16" si="4">LARGE(F$3:F$16,$K3)</f>
        <v>10.5</v>
      </c>
      <c r="O3" s="4">
        <f t="shared" ref="O3:O16" si="5">IF(N3=N2,O2,O2+1)</f>
        <v>1</v>
      </c>
      <c r="P3" s="4">
        <f t="shared" ref="P3:P16" si="6">LARGE(H$3:H$16,$K3)</f>
        <v>20.6</v>
      </c>
      <c r="Q3" s="4">
        <f t="shared" ref="Q3:Q16" si="7">IF(P3=P2,Q2,Q2+1)</f>
        <v>1</v>
      </c>
    </row>
    <row r="4" spans="1:17" ht="18">
      <c r="A4" s="12">
        <v>2</v>
      </c>
      <c r="B4" s="12" t="s">
        <v>18</v>
      </c>
      <c r="C4" s="12" t="s">
        <v>17</v>
      </c>
      <c r="D4" s="13">
        <v>8.8000000000000007</v>
      </c>
      <c r="E4" s="14">
        <v>7</v>
      </c>
      <c r="F4" s="13">
        <v>9.8000000000000007</v>
      </c>
      <c r="G4" s="14">
        <v>8</v>
      </c>
      <c r="H4" s="13">
        <f t="shared" si="0"/>
        <v>18.600000000000001</v>
      </c>
      <c r="I4" s="14" t="e">
        <f t="shared" si="1"/>
        <v>#N/A</v>
      </c>
      <c r="J4" s="4"/>
      <c r="K4" s="4">
        <f t="shared" ref="K4:K16" si="8">K3+1</f>
        <v>2</v>
      </c>
      <c r="L4" s="4">
        <f t="shared" si="2"/>
        <v>9.8000000000000007</v>
      </c>
      <c r="M4" s="4">
        <f t="shared" si="3"/>
        <v>2</v>
      </c>
      <c r="N4" s="4">
        <f t="shared" si="4"/>
        <v>10.4</v>
      </c>
      <c r="O4" s="4">
        <f t="shared" si="5"/>
        <v>2</v>
      </c>
      <c r="P4" s="4">
        <f t="shared" si="6"/>
        <v>20.05</v>
      </c>
      <c r="Q4" s="4">
        <f t="shared" si="7"/>
        <v>2</v>
      </c>
    </row>
    <row r="5" spans="1:17" ht="18">
      <c r="A5" s="12">
        <v>3</v>
      </c>
      <c r="B5" s="12" t="s">
        <v>19</v>
      </c>
      <c r="C5" s="12" t="s">
        <v>17</v>
      </c>
      <c r="D5" s="13">
        <v>9.65</v>
      </c>
      <c r="E5" s="14">
        <v>4</v>
      </c>
      <c r="F5" s="13">
        <v>10.4</v>
      </c>
      <c r="G5" s="14">
        <v>2</v>
      </c>
      <c r="H5" s="13">
        <f t="shared" si="0"/>
        <v>20.05</v>
      </c>
      <c r="I5" s="14">
        <f t="shared" si="1"/>
        <v>2</v>
      </c>
      <c r="J5" s="4"/>
      <c r="K5" s="4">
        <f t="shared" si="8"/>
        <v>3</v>
      </c>
      <c r="L5" s="4">
        <f t="shared" si="2"/>
        <v>9.6999999999999993</v>
      </c>
      <c r="M5" s="4">
        <f t="shared" si="3"/>
        <v>3</v>
      </c>
      <c r="N5" s="4">
        <f t="shared" si="4"/>
        <v>10.4</v>
      </c>
      <c r="O5" s="4">
        <f t="shared" si="5"/>
        <v>2</v>
      </c>
      <c r="P5" s="4">
        <f t="shared" si="6"/>
        <v>20.05</v>
      </c>
      <c r="Q5" s="4">
        <f t="shared" si="7"/>
        <v>2</v>
      </c>
    </row>
    <row r="6" spans="1:17" ht="18">
      <c r="A6" s="12">
        <v>4</v>
      </c>
      <c r="B6" s="12" t="s">
        <v>20</v>
      </c>
      <c r="C6" s="12" t="s">
        <v>21</v>
      </c>
      <c r="D6" s="13">
        <v>9.6999999999999993</v>
      </c>
      <c r="E6" s="14">
        <v>3</v>
      </c>
      <c r="F6" s="13">
        <v>9.9</v>
      </c>
      <c r="G6" s="14">
        <v>7</v>
      </c>
      <c r="H6" s="13">
        <f t="shared" si="0"/>
        <v>19.600000000000001</v>
      </c>
      <c r="I6" s="14" t="e">
        <f t="shared" si="1"/>
        <v>#N/A</v>
      </c>
      <c r="J6" s="4"/>
      <c r="K6" s="4">
        <f t="shared" si="8"/>
        <v>4</v>
      </c>
      <c r="L6" s="4">
        <f t="shared" si="2"/>
        <v>9.65</v>
      </c>
      <c r="M6" s="4">
        <f t="shared" si="3"/>
        <v>4</v>
      </c>
      <c r="N6" s="4">
        <f t="shared" si="4"/>
        <v>10.3</v>
      </c>
      <c r="O6" s="4">
        <f t="shared" si="5"/>
        <v>3</v>
      </c>
      <c r="P6" s="4">
        <f t="shared" si="6"/>
        <v>19.850000000000001</v>
      </c>
      <c r="Q6" s="4">
        <f t="shared" si="7"/>
        <v>3</v>
      </c>
    </row>
    <row r="7" spans="1:17" ht="18">
      <c r="A7" s="12">
        <v>5</v>
      </c>
      <c r="B7" s="12" t="s">
        <v>22</v>
      </c>
      <c r="C7" s="12" t="s">
        <v>21</v>
      </c>
      <c r="D7" s="13">
        <v>9.5500000000000007</v>
      </c>
      <c r="E7" s="14">
        <v>5</v>
      </c>
      <c r="F7" s="13">
        <v>10.5</v>
      </c>
      <c r="G7" s="14">
        <v>1</v>
      </c>
      <c r="H7" s="13">
        <f t="shared" si="0"/>
        <v>20.05</v>
      </c>
      <c r="I7" s="14">
        <f t="shared" si="1"/>
        <v>2</v>
      </c>
      <c r="J7" s="4"/>
      <c r="K7" s="4">
        <f t="shared" si="8"/>
        <v>5</v>
      </c>
      <c r="L7" s="4">
        <f t="shared" si="2"/>
        <v>9.5500000000000007</v>
      </c>
      <c r="M7" s="4">
        <f t="shared" si="3"/>
        <v>5</v>
      </c>
      <c r="N7" s="4">
        <f t="shared" si="4"/>
        <v>10.1</v>
      </c>
      <c r="O7" s="4">
        <f t="shared" si="5"/>
        <v>4</v>
      </c>
      <c r="P7" s="4">
        <f t="shared" si="6"/>
        <v>19.850000000000001</v>
      </c>
      <c r="Q7" s="4">
        <f t="shared" si="7"/>
        <v>3</v>
      </c>
    </row>
    <row r="8" spans="1:17" ht="20.25">
      <c r="A8" s="53">
        <v>7</v>
      </c>
      <c r="B8" s="12" t="s">
        <v>24</v>
      </c>
      <c r="C8" s="12" t="s">
        <v>25</v>
      </c>
      <c r="D8" s="13">
        <v>10.199999999999999</v>
      </c>
      <c r="E8" s="14">
        <v>1</v>
      </c>
      <c r="F8" s="13">
        <v>10.4</v>
      </c>
      <c r="G8" s="14">
        <v>2</v>
      </c>
      <c r="H8" s="13">
        <f t="shared" si="0"/>
        <v>20.6</v>
      </c>
      <c r="I8" s="14">
        <f t="shared" si="1"/>
        <v>1</v>
      </c>
      <c r="J8" s="4"/>
      <c r="K8" s="4" t="e">
        <f>#REF!+1</f>
        <v>#REF!</v>
      </c>
      <c r="L8" s="4" t="e">
        <f t="shared" si="2"/>
        <v>#REF!</v>
      </c>
      <c r="M8" s="4" t="e">
        <f>IF(L8=#REF!,#REF!,#REF!+1)</f>
        <v>#REF!</v>
      </c>
      <c r="N8" s="4" t="e">
        <f t="shared" si="4"/>
        <v>#REF!</v>
      </c>
      <c r="O8" s="4" t="e">
        <f>IF(N8=#REF!,#REF!,#REF!+1)</f>
        <v>#REF!</v>
      </c>
      <c r="P8" s="4" t="e">
        <f t="shared" si="6"/>
        <v>#REF!</v>
      </c>
      <c r="Q8" s="4" t="e">
        <f>IF(P8=#REF!,#REF!,#REF!+1)</f>
        <v>#REF!</v>
      </c>
    </row>
    <row r="9" spans="1:17" ht="20.25">
      <c r="A9" s="53">
        <v>8</v>
      </c>
      <c r="B9" s="17" t="s">
        <v>26</v>
      </c>
      <c r="C9" s="17" t="s">
        <v>27</v>
      </c>
      <c r="D9" s="13">
        <v>9.5500000000000007</v>
      </c>
      <c r="E9" s="14">
        <v>5</v>
      </c>
      <c r="F9" s="13">
        <v>10.3</v>
      </c>
      <c r="G9" s="14">
        <v>3</v>
      </c>
      <c r="H9" s="13">
        <f t="shared" si="0"/>
        <v>19.850000000000001</v>
      </c>
      <c r="I9" s="14">
        <f t="shared" si="1"/>
        <v>3</v>
      </c>
      <c r="J9" s="4"/>
      <c r="K9" s="4" t="e">
        <f t="shared" si="8"/>
        <v>#REF!</v>
      </c>
      <c r="L9" s="4" t="e">
        <f t="shared" si="2"/>
        <v>#REF!</v>
      </c>
      <c r="M9" s="4" t="e">
        <f t="shared" si="3"/>
        <v>#REF!</v>
      </c>
      <c r="N9" s="4" t="e">
        <f t="shared" si="4"/>
        <v>#REF!</v>
      </c>
      <c r="O9" s="4" t="e">
        <f t="shared" si="5"/>
        <v>#REF!</v>
      </c>
      <c r="P9" s="4" t="e">
        <f t="shared" si="6"/>
        <v>#REF!</v>
      </c>
      <c r="Q9" s="4" t="e">
        <f t="shared" si="7"/>
        <v>#REF!</v>
      </c>
    </row>
    <row r="10" spans="1:17" ht="20.25">
      <c r="A10" s="53">
        <v>9</v>
      </c>
      <c r="B10" s="17" t="s">
        <v>28</v>
      </c>
      <c r="C10" s="17" t="s">
        <v>27</v>
      </c>
      <c r="D10" s="13">
        <v>9.5</v>
      </c>
      <c r="E10" s="14">
        <v>6</v>
      </c>
      <c r="F10" s="13">
        <v>9.9499999999999993</v>
      </c>
      <c r="G10" s="14">
        <v>6</v>
      </c>
      <c r="H10" s="13">
        <f t="shared" si="0"/>
        <v>19.45</v>
      </c>
      <c r="I10" s="14" t="e">
        <f t="shared" si="1"/>
        <v>#N/A</v>
      </c>
      <c r="J10" s="4"/>
      <c r="K10" s="4" t="e">
        <f t="shared" si="8"/>
        <v>#REF!</v>
      </c>
      <c r="L10" s="4" t="e">
        <f t="shared" si="2"/>
        <v>#REF!</v>
      </c>
      <c r="M10" s="4" t="e">
        <f t="shared" si="3"/>
        <v>#REF!</v>
      </c>
      <c r="N10" s="4" t="e">
        <f t="shared" si="4"/>
        <v>#REF!</v>
      </c>
      <c r="O10" s="4" t="e">
        <f t="shared" si="5"/>
        <v>#REF!</v>
      </c>
      <c r="P10" s="4" t="e">
        <f t="shared" si="6"/>
        <v>#REF!</v>
      </c>
      <c r="Q10" s="4" t="e">
        <f t="shared" si="7"/>
        <v>#REF!</v>
      </c>
    </row>
    <row r="11" spans="1:17" ht="20.25">
      <c r="A11" s="53">
        <v>10</v>
      </c>
      <c r="B11" s="17" t="s">
        <v>29</v>
      </c>
      <c r="C11" s="17" t="s">
        <v>7</v>
      </c>
      <c r="D11" s="13">
        <v>9.5</v>
      </c>
      <c r="E11" s="14">
        <v>6</v>
      </c>
      <c r="F11" s="13">
        <v>10.050000000000001</v>
      </c>
      <c r="G11" s="14">
        <v>5</v>
      </c>
      <c r="H11" s="13">
        <f t="shared" si="0"/>
        <v>19.55</v>
      </c>
      <c r="I11" s="14" t="e">
        <f t="shared" si="1"/>
        <v>#N/A</v>
      </c>
      <c r="J11" s="4"/>
      <c r="K11" s="4" t="e">
        <f t="shared" si="8"/>
        <v>#REF!</v>
      </c>
      <c r="L11" s="4" t="e">
        <f t="shared" si="2"/>
        <v>#REF!</v>
      </c>
      <c r="M11" s="4" t="e">
        <f t="shared" si="3"/>
        <v>#REF!</v>
      </c>
      <c r="N11" s="4" t="e">
        <f t="shared" si="4"/>
        <v>#REF!</v>
      </c>
      <c r="O11" s="4" t="e">
        <f t="shared" si="5"/>
        <v>#REF!</v>
      </c>
      <c r="P11" s="4" t="e">
        <f t="shared" si="6"/>
        <v>#REF!</v>
      </c>
      <c r="Q11" s="4" t="e">
        <f t="shared" si="7"/>
        <v>#REF!</v>
      </c>
    </row>
    <row r="12" spans="1:17" ht="20.25">
      <c r="A12" s="53">
        <v>11</v>
      </c>
      <c r="B12" s="48" t="s">
        <v>30</v>
      </c>
      <c r="C12" s="48" t="s">
        <v>7</v>
      </c>
      <c r="D12" s="13">
        <v>9.8000000000000007</v>
      </c>
      <c r="E12" s="14">
        <v>2</v>
      </c>
      <c r="F12" s="13">
        <v>10.050000000000001</v>
      </c>
      <c r="G12" s="14">
        <v>5</v>
      </c>
      <c r="H12" s="13">
        <f t="shared" si="0"/>
        <v>19.850000000000001</v>
      </c>
      <c r="I12" s="14">
        <f t="shared" si="1"/>
        <v>3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20.25">
      <c r="A13" s="53"/>
      <c r="B13" s="54"/>
      <c r="C13" s="54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8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ht="20.25">
      <c r="A14" s="53"/>
      <c r="B14" s="54"/>
      <c r="C14" s="54"/>
      <c r="D14" s="13"/>
      <c r="E14" s="14"/>
      <c r="F14" s="13"/>
      <c r="G14" s="14"/>
      <c r="H14" s="13">
        <f t="shared" si="0"/>
        <v>0</v>
      </c>
      <c r="I14" s="14" t="e">
        <f t="shared" si="1"/>
        <v>#N/A</v>
      </c>
      <c r="J14" s="4"/>
      <c r="K14" s="4" t="e">
        <f t="shared" si="8"/>
        <v>#REF!</v>
      </c>
      <c r="L14" s="4" t="e">
        <f t="shared" si="2"/>
        <v>#REF!</v>
      </c>
      <c r="M14" s="4" t="e">
        <f t="shared" si="3"/>
        <v>#REF!</v>
      </c>
      <c r="N14" s="4" t="e">
        <f t="shared" si="4"/>
        <v>#REF!</v>
      </c>
      <c r="O14" s="4" t="e">
        <f t="shared" si="5"/>
        <v>#REF!</v>
      </c>
      <c r="P14" s="4" t="e">
        <f t="shared" si="6"/>
        <v>#REF!</v>
      </c>
      <c r="Q14" s="4" t="e">
        <f t="shared" si="7"/>
        <v>#REF!</v>
      </c>
    </row>
    <row r="15" spans="1:17" ht="18">
      <c r="A15" s="12"/>
      <c r="B15" s="20"/>
      <c r="C15" s="21"/>
      <c r="D15" s="13"/>
      <c r="E15" s="14"/>
      <c r="F15" s="13"/>
      <c r="G15" s="14"/>
      <c r="H15" s="13">
        <f t="shared" si="0"/>
        <v>0</v>
      </c>
      <c r="I15" s="14" t="e">
        <f t="shared" si="1"/>
        <v>#N/A</v>
      </c>
      <c r="J15" s="4"/>
      <c r="K15" s="4" t="e">
        <f t="shared" si="8"/>
        <v>#REF!</v>
      </c>
      <c r="L15" s="4" t="e">
        <f t="shared" si="2"/>
        <v>#REF!</v>
      </c>
      <c r="M15" s="4" t="e">
        <f t="shared" si="3"/>
        <v>#REF!</v>
      </c>
      <c r="N15" s="4" t="e">
        <f t="shared" si="4"/>
        <v>#REF!</v>
      </c>
      <c r="O15" s="4" t="e">
        <f t="shared" si="5"/>
        <v>#REF!</v>
      </c>
      <c r="P15" s="4" t="e">
        <f t="shared" si="6"/>
        <v>#REF!</v>
      </c>
      <c r="Q15" s="4" t="e">
        <f t="shared" si="7"/>
        <v>#REF!</v>
      </c>
    </row>
    <row r="16" spans="1:17" ht="18">
      <c r="A16" s="12"/>
      <c r="B16" s="20"/>
      <c r="C16" s="21"/>
      <c r="D16" s="13"/>
      <c r="E16" s="14"/>
      <c r="F16" s="13"/>
      <c r="G16" s="14"/>
      <c r="H16" s="13">
        <f t="shared" si="0"/>
        <v>0</v>
      </c>
      <c r="I16" s="14" t="e">
        <f t="shared" si="1"/>
        <v>#N/A</v>
      </c>
      <c r="J16" s="4"/>
      <c r="K16" s="4" t="e">
        <f t="shared" si="8"/>
        <v>#REF!</v>
      </c>
      <c r="L16" s="4" t="e">
        <f t="shared" si="2"/>
        <v>#REF!</v>
      </c>
      <c r="M16" s="4" t="e">
        <f t="shared" si="3"/>
        <v>#REF!</v>
      </c>
      <c r="N16" s="4" t="e">
        <f t="shared" si="4"/>
        <v>#REF!</v>
      </c>
      <c r="O16" s="4" t="e">
        <f t="shared" si="5"/>
        <v>#REF!</v>
      </c>
      <c r="P16" s="4" t="e">
        <f t="shared" si="6"/>
        <v>#REF!</v>
      </c>
      <c r="Q16" s="4" t="e">
        <f t="shared" si="7"/>
        <v>#REF!</v>
      </c>
    </row>
    <row r="17" spans="1:17" s="28" customFormat="1" ht="18">
      <c r="A17" s="49"/>
      <c r="B17" s="23"/>
      <c r="C17" s="24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49"/>
      <c r="B18" s="23"/>
      <c r="C18" s="24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49"/>
      <c r="B19" s="23"/>
      <c r="C19" s="24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49"/>
      <c r="B20" s="23"/>
      <c r="C20" s="24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49"/>
      <c r="B21" s="23"/>
      <c r="C21" s="24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49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49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49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49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49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49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49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49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49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49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49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49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49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49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49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49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49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49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49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49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49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49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49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49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49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49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49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49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49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49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49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49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49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49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49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49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49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49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49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49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49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49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 hidden="1">
      <c r="A64" s="49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49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49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49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49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49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49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49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49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49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49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49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49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49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49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49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49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49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49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49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49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49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49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49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49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49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49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49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49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49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49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49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49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49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49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49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23.25">
      <c r="A100" s="29"/>
      <c r="B100" s="30"/>
      <c r="C100" s="31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45"/>
      <c r="B101" s="32"/>
      <c r="C101" s="32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45"/>
      <c r="B102" s="32"/>
      <c r="C102" s="32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45"/>
      <c r="B103" s="32"/>
      <c r="C103" s="32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45"/>
      <c r="B104" s="32"/>
      <c r="C104" s="32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45"/>
      <c r="B105" s="32"/>
      <c r="C105" s="32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45"/>
      <c r="B106" s="32"/>
      <c r="C106" s="32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45"/>
      <c r="B107" s="32"/>
      <c r="C107" s="32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45"/>
      <c r="B108" s="32"/>
      <c r="C108" s="32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49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49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49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49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49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49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49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49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49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49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49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49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49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49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49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49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49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49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49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49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49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49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49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49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49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49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49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49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49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49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49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49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49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49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49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49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49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49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49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4.25">
      <c r="A148" s="46"/>
      <c r="B148" s="33"/>
      <c r="C148" s="34"/>
      <c r="L148" s="27"/>
      <c r="M148" s="27"/>
      <c r="N148" s="27"/>
      <c r="O148" s="27"/>
      <c r="P148" s="27"/>
      <c r="Q148" s="27"/>
    </row>
    <row r="149" spans="1:17" s="28" customFormat="1" ht="14.25">
      <c r="A149" s="46"/>
      <c r="B149" s="33"/>
      <c r="C149" s="34"/>
      <c r="L149" s="27"/>
      <c r="M149" s="27"/>
      <c r="N149" s="27"/>
      <c r="O149" s="27"/>
      <c r="P149" s="27"/>
      <c r="Q149" s="27"/>
    </row>
    <row r="150" spans="1:17" s="28" customFormat="1" ht="14.25">
      <c r="A150" s="46"/>
      <c r="B150" s="33"/>
      <c r="C150" s="34"/>
      <c r="L150" s="27"/>
      <c r="M150" s="27"/>
      <c r="N150" s="27"/>
      <c r="O150" s="27"/>
      <c r="P150" s="27"/>
      <c r="Q150" s="27"/>
    </row>
    <row r="151" spans="1:17" s="28" customFormat="1" ht="14.25">
      <c r="A151" s="46"/>
      <c r="B151" s="33"/>
      <c r="C151" s="34"/>
      <c r="L151" s="27"/>
      <c r="M151" s="27"/>
      <c r="N151" s="27"/>
      <c r="O151" s="27"/>
      <c r="P151" s="27"/>
      <c r="Q151" s="27"/>
    </row>
    <row r="152" spans="1:17" s="28" customFormat="1" ht="14.25">
      <c r="A152" s="46"/>
      <c r="B152" s="33"/>
      <c r="C152" s="34"/>
      <c r="L152" s="27"/>
      <c r="M152" s="27"/>
      <c r="N152" s="27"/>
      <c r="O152" s="27"/>
      <c r="P152" s="27"/>
      <c r="Q152" s="27"/>
    </row>
    <row r="153" spans="1:17" s="28" customFormat="1" ht="14.25">
      <c r="A153" s="46"/>
      <c r="B153" s="33"/>
      <c r="C153" s="34"/>
      <c r="L153" s="27"/>
      <c r="M153" s="27"/>
      <c r="N153" s="27"/>
      <c r="O153" s="27"/>
      <c r="P153" s="27"/>
      <c r="Q153" s="27"/>
    </row>
    <row r="154" spans="1:17" s="28" customFormat="1" ht="14.25">
      <c r="A154" s="46"/>
      <c r="B154" s="33"/>
      <c r="C154" s="34"/>
      <c r="L154" s="27"/>
      <c r="M154" s="27"/>
      <c r="N154" s="27"/>
      <c r="O154" s="27"/>
      <c r="P154" s="27"/>
      <c r="Q154" s="27"/>
    </row>
    <row r="155" spans="1:17" s="28" customFormat="1" ht="14.25">
      <c r="A155" s="46"/>
      <c r="B155" s="33"/>
      <c r="C155" s="34"/>
      <c r="L155" s="27"/>
      <c r="M155" s="27"/>
      <c r="N155" s="27"/>
      <c r="O155" s="27"/>
      <c r="P155" s="27"/>
      <c r="Q155" s="27"/>
    </row>
    <row r="156" spans="1:17" s="28" customFormat="1" ht="14.25">
      <c r="A156" s="46"/>
      <c r="B156" s="33"/>
      <c r="C156" s="34"/>
      <c r="L156" s="27"/>
      <c r="M156" s="27"/>
      <c r="N156" s="27"/>
      <c r="O156" s="27"/>
      <c r="P156" s="27"/>
      <c r="Q156" s="27"/>
    </row>
    <row r="157" spans="1:17" s="28" customFormat="1" ht="14.25">
      <c r="A157" s="46"/>
      <c r="B157" s="33"/>
      <c r="C157" s="34"/>
      <c r="L157" s="27"/>
      <c r="M157" s="27"/>
      <c r="N157" s="27"/>
      <c r="O157" s="27"/>
      <c r="P157" s="27"/>
      <c r="Q157" s="27"/>
    </row>
    <row r="158" spans="1:17" s="28" customFormat="1" ht="14.25">
      <c r="A158" s="46"/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A159" s="46"/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A160" s="46"/>
      <c r="B160" s="33"/>
      <c r="C160" s="34"/>
      <c r="L160" s="27"/>
      <c r="M160" s="27"/>
      <c r="N160" s="27"/>
      <c r="O160" s="27"/>
      <c r="P160" s="27"/>
      <c r="Q160" s="27"/>
    </row>
    <row r="161" spans="1:17" s="28" customFormat="1" ht="14.25">
      <c r="A161" s="46"/>
      <c r="B161" s="33"/>
      <c r="C161" s="34"/>
      <c r="L161" s="27"/>
      <c r="M161" s="27"/>
      <c r="N161" s="27"/>
      <c r="O161" s="27"/>
      <c r="P161" s="27"/>
      <c r="Q161" s="27"/>
    </row>
    <row r="162" spans="1:17" s="28" customFormat="1" ht="14.25">
      <c r="A162" s="46"/>
      <c r="B162" s="33"/>
      <c r="C162" s="34"/>
      <c r="L162" s="27"/>
      <c r="M162" s="27"/>
      <c r="N162" s="27"/>
      <c r="O162" s="27"/>
      <c r="P162" s="27"/>
      <c r="Q162" s="27"/>
    </row>
    <row r="163" spans="1:17" s="28" customFormat="1" ht="14.25">
      <c r="A163" s="46"/>
      <c r="B163" s="33"/>
      <c r="C163" s="34"/>
      <c r="L163" s="27"/>
      <c r="M163" s="27"/>
      <c r="N163" s="27"/>
      <c r="O163" s="27"/>
      <c r="P163" s="27"/>
      <c r="Q163" s="27"/>
    </row>
    <row r="164" spans="1:17" s="28" customFormat="1" ht="14.25">
      <c r="A164" s="46"/>
      <c r="B164" s="33"/>
      <c r="C164" s="34"/>
      <c r="L164" s="27"/>
      <c r="M164" s="27"/>
      <c r="N164" s="27"/>
      <c r="O164" s="27"/>
      <c r="P164" s="27"/>
      <c r="Q164" s="27"/>
    </row>
    <row r="165" spans="1:17" s="28" customFormat="1" ht="14.25">
      <c r="A165" s="46"/>
      <c r="B165" s="33"/>
      <c r="C165" s="34"/>
      <c r="L165" s="27"/>
      <c r="M165" s="27"/>
      <c r="N165" s="27"/>
      <c r="O165" s="27"/>
      <c r="P165" s="27"/>
      <c r="Q165" s="27"/>
    </row>
    <row r="166" spans="1:17" s="28" customFormat="1" ht="14.25">
      <c r="A166" s="46"/>
      <c r="B166" s="33"/>
      <c r="C166" s="34"/>
      <c r="L166" s="27"/>
      <c r="M166" s="27"/>
      <c r="N166" s="27"/>
      <c r="O166" s="27"/>
      <c r="P166" s="27"/>
      <c r="Q166" s="27"/>
    </row>
    <row r="167" spans="1:17" s="28" customFormat="1" ht="14.25">
      <c r="A167" s="46"/>
      <c r="B167" s="33"/>
      <c r="C167" s="34"/>
      <c r="L167" s="27"/>
      <c r="M167" s="27"/>
      <c r="N167" s="27"/>
      <c r="O167" s="27"/>
      <c r="P167" s="27"/>
      <c r="Q167" s="27"/>
    </row>
    <row r="168" spans="1:17" s="28" customFormat="1" ht="14.25">
      <c r="A168" s="46"/>
      <c r="B168" s="33"/>
      <c r="C168" s="34"/>
      <c r="L168" s="27"/>
      <c r="M168" s="27"/>
      <c r="N168" s="27"/>
      <c r="O168" s="27"/>
      <c r="P168" s="27"/>
      <c r="Q168" s="27"/>
    </row>
    <row r="169" spans="1:17" s="28" customFormat="1" ht="14.25">
      <c r="A169" s="46"/>
      <c r="B169" s="33"/>
      <c r="C169" s="34"/>
      <c r="L169" s="27"/>
      <c r="M169" s="27"/>
      <c r="N169" s="27"/>
      <c r="O169" s="27"/>
      <c r="P169" s="27"/>
      <c r="Q169" s="27"/>
    </row>
    <row r="170" spans="1:17" s="28" customFormat="1" ht="14.25">
      <c r="A170" s="46"/>
      <c r="B170" s="33"/>
      <c r="C170" s="34"/>
      <c r="L170" s="27"/>
      <c r="M170" s="27"/>
      <c r="N170" s="27"/>
      <c r="O170" s="27"/>
      <c r="P170" s="27"/>
      <c r="Q170" s="27"/>
    </row>
    <row r="171" spans="1:17" s="28" customFormat="1" ht="14.25">
      <c r="A171" s="46"/>
      <c r="B171" s="33"/>
      <c r="C171" s="34"/>
      <c r="L171" s="27"/>
      <c r="M171" s="27"/>
      <c r="N171" s="27"/>
      <c r="O171" s="27"/>
      <c r="P171" s="27"/>
      <c r="Q171" s="27"/>
    </row>
    <row r="172" spans="1:17" s="28" customFormat="1" ht="14.25">
      <c r="A172" s="46"/>
      <c r="B172" s="33"/>
      <c r="C172" s="34"/>
      <c r="L172" s="27"/>
      <c r="M172" s="27"/>
      <c r="N172" s="27"/>
      <c r="O172" s="27"/>
      <c r="P172" s="27"/>
      <c r="Q172" s="27"/>
    </row>
    <row r="173" spans="1:17" s="28" customFormat="1" ht="14.25">
      <c r="A173" s="46"/>
      <c r="B173" s="33"/>
      <c r="C173" s="34"/>
      <c r="L173" s="27"/>
      <c r="M173" s="27"/>
      <c r="N173" s="27"/>
      <c r="O173" s="27"/>
      <c r="P173" s="27"/>
      <c r="Q173" s="27"/>
    </row>
    <row r="174" spans="1:17" s="28" customFormat="1" ht="14.25">
      <c r="A174" s="46"/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A175" s="46"/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A176" s="46"/>
      <c r="B176" s="33"/>
      <c r="C176" s="34"/>
      <c r="L176" s="27"/>
      <c r="M176" s="27"/>
      <c r="N176" s="27"/>
      <c r="O176" s="27"/>
      <c r="P176" s="27"/>
      <c r="Q176" s="27"/>
    </row>
    <row r="177" spans="1:17" s="28" customFormat="1" ht="14.25">
      <c r="A177" s="46"/>
      <c r="B177" s="33"/>
      <c r="C177" s="34"/>
      <c r="L177" s="27"/>
      <c r="M177" s="27"/>
      <c r="N177" s="27"/>
      <c r="O177" s="27"/>
      <c r="P177" s="27"/>
      <c r="Q177" s="27"/>
    </row>
    <row r="178" spans="1:17" s="28" customFormat="1" ht="14.25">
      <c r="A178" s="46"/>
      <c r="B178" s="33"/>
      <c r="C178" s="34"/>
      <c r="L178" s="27"/>
      <c r="M178" s="27"/>
      <c r="N178" s="27"/>
      <c r="O178" s="27"/>
      <c r="P178" s="27"/>
      <c r="Q178" s="27"/>
    </row>
    <row r="179" spans="1:17" s="28" customFormat="1" ht="14.25">
      <c r="A179" s="46"/>
      <c r="B179" s="33"/>
      <c r="C179" s="34"/>
      <c r="L179" s="27"/>
      <c r="M179" s="27"/>
      <c r="N179" s="27"/>
      <c r="O179" s="27"/>
      <c r="P179" s="27"/>
      <c r="Q179" s="27"/>
    </row>
    <row r="180" spans="1:17" s="28" customFormat="1" ht="14.25">
      <c r="A180" s="46"/>
      <c r="B180" s="33"/>
      <c r="C180" s="34"/>
      <c r="L180" s="27"/>
      <c r="M180" s="27"/>
      <c r="N180" s="27"/>
      <c r="O180" s="27"/>
      <c r="P180" s="27"/>
      <c r="Q180" s="27"/>
    </row>
    <row r="181" spans="1:17" s="28" customFormat="1" ht="14.25">
      <c r="A181" s="46"/>
      <c r="B181" s="33"/>
      <c r="C181" s="34"/>
      <c r="L181" s="27"/>
      <c r="M181" s="27"/>
      <c r="N181" s="27"/>
      <c r="O181" s="27"/>
      <c r="P181" s="27"/>
      <c r="Q181" s="27"/>
    </row>
    <row r="182" spans="1:17" s="28" customFormat="1">
      <c r="A182" s="46"/>
      <c r="B182" s="33"/>
      <c r="C182" s="34"/>
    </row>
    <row r="183" spans="1:17" s="28" customFormat="1">
      <c r="A183" s="46"/>
      <c r="B183" s="33"/>
      <c r="C183" s="34"/>
    </row>
    <row r="184" spans="1:17" s="28" customFormat="1">
      <c r="A184" s="46"/>
      <c r="B184" s="33"/>
      <c r="C184" s="34"/>
    </row>
    <row r="185" spans="1:17" s="28" customFormat="1">
      <c r="A185" s="46"/>
      <c r="B185" s="33"/>
      <c r="C185" s="34"/>
    </row>
    <row r="186" spans="1:17" s="28" customFormat="1">
      <c r="A186" s="46"/>
      <c r="B186" s="33"/>
      <c r="C186" s="34"/>
    </row>
    <row r="187" spans="1:17" s="28" customFormat="1">
      <c r="A187" s="46"/>
      <c r="B187" s="33"/>
      <c r="C187" s="34"/>
    </row>
    <row r="188" spans="1:17" s="28" customFormat="1">
      <c r="A188" s="46"/>
      <c r="B188" s="33"/>
      <c r="C188" s="34"/>
    </row>
    <row r="189" spans="1:17" s="28" customFormat="1">
      <c r="A189" s="46"/>
      <c r="B189" s="33"/>
      <c r="C189" s="34"/>
    </row>
    <row r="190" spans="1:17" s="28" customFormat="1">
      <c r="A190" s="46"/>
      <c r="B190" s="33"/>
      <c r="C190" s="34"/>
    </row>
    <row r="191" spans="1:17" s="28" customFormat="1">
      <c r="A191" s="46"/>
      <c r="B191" s="33"/>
      <c r="C191" s="34"/>
    </row>
    <row r="192" spans="1:17" s="28" customFormat="1">
      <c r="A192" s="46"/>
      <c r="B192" s="33"/>
      <c r="C192" s="34"/>
    </row>
    <row r="193" spans="1:3" s="28" customFormat="1">
      <c r="A193" s="46"/>
      <c r="B193" s="33"/>
      <c r="C193" s="34"/>
    </row>
    <row r="194" spans="1:3" s="28" customFormat="1">
      <c r="A194" s="46"/>
      <c r="B194" s="33"/>
      <c r="C194" s="34"/>
    </row>
    <row r="195" spans="1:3" s="28" customFormat="1">
      <c r="A195" s="46"/>
      <c r="B195" s="33"/>
      <c r="C195" s="34"/>
    </row>
    <row r="196" spans="1:3" s="28" customFormat="1">
      <c r="A196" s="46"/>
      <c r="B196" s="33"/>
      <c r="C196" s="34"/>
    </row>
    <row r="197" spans="1:3" s="28" customFormat="1">
      <c r="A197" s="46"/>
      <c r="B197" s="33"/>
      <c r="C197" s="34"/>
    </row>
    <row r="198" spans="1:3" s="28" customFormat="1">
      <c r="A198" s="46"/>
      <c r="B198" s="33"/>
      <c r="C198" s="34"/>
    </row>
    <row r="199" spans="1:3" s="28" customFormat="1">
      <c r="A199" s="46"/>
      <c r="B199" s="33"/>
      <c r="C199" s="34"/>
    </row>
    <row r="200" spans="1:3" s="28" customFormat="1">
      <c r="A200" s="46"/>
      <c r="B200" s="33"/>
      <c r="C200" s="34"/>
    </row>
    <row r="201" spans="1:3" s="28" customFormat="1">
      <c r="A201" s="46"/>
      <c r="B201" s="33"/>
      <c r="C201" s="34"/>
    </row>
    <row r="202" spans="1:3" s="28" customFormat="1">
      <c r="A202" s="46"/>
      <c r="B202" s="33"/>
      <c r="C202" s="34"/>
    </row>
    <row r="203" spans="1:3" s="28" customFormat="1">
      <c r="A203" s="46"/>
      <c r="B203" s="33"/>
      <c r="C203" s="34"/>
    </row>
    <row r="204" spans="1:3" s="28" customFormat="1">
      <c r="A204" s="46"/>
      <c r="B204" s="33"/>
      <c r="C204" s="34"/>
    </row>
    <row r="205" spans="1:3" s="28" customFormat="1">
      <c r="A205" s="46"/>
      <c r="B205" s="33"/>
      <c r="C205" s="34"/>
    </row>
    <row r="206" spans="1:3" s="28" customFormat="1">
      <c r="A206" s="46"/>
      <c r="B206" s="33"/>
      <c r="C206" s="34"/>
    </row>
    <row r="207" spans="1:3" s="28" customFormat="1">
      <c r="A207" s="46"/>
      <c r="B207" s="33"/>
      <c r="C207" s="34"/>
    </row>
    <row r="208" spans="1:3" s="28" customFormat="1">
      <c r="A208" s="46"/>
      <c r="B208" s="33"/>
      <c r="C208" s="34"/>
    </row>
    <row r="209" spans="1:3" s="28" customFormat="1">
      <c r="A209" s="46"/>
      <c r="B209" s="33"/>
      <c r="C209" s="34"/>
    </row>
    <row r="210" spans="1:3" s="28" customFormat="1">
      <c r="A210" s="46"/>
      <c r="B210" s="33"/>
      <c r="C210" s="34"/>
    </row>
    <row r="211" spans="1:3" s="28" customFormat="1">
      <c r="A211" s="46"/>
      <c r="B211" s="33"/>
      <c r="C211" s="34"/>
    </row>
    <row r="212" spans="1:3" s="28" customFormat="1">
      <c r="A212" s="46"/>
      <c r="B212" s="33"/>
      <c r="C212" s="34"/>
    </row>
    <row r="213" spans="1:3" s="28" customFormat="1">
      <c r="A213" s="46"/>
      <c r="B213" s="33"/>
      <c r="C213" s="34"/>
    </row>
    <row r="214" spans="1:3" s="28" customFormat="1">
      <c r="A214" s="46"/>
      <c r="B214" s="33"/>
      <c r="C214" s="34"/>
    </row>
    <row r="215" spans="1:3" s="28" customFormat="1">
      <c r="A215" s="46"/>
      <c r="B215" s="33"/>
      <c r="C215" s="34"/>
    </row>
    <row r="216" spans="1:3" s="28" customFormat="1">
      <c r="A216" s="46"/>
      <c r="B216" s="33"/>
      <c r="C216" s="34"/>
    </row>
    <row r="217" spans="1:3" s="28" customFormat="1">
      <c r="A217" s="46"/>
      <c r="B217" s="33"/>
      <c r="C217" s="34"/>
    </row>
    <row r="218" spans="1:3" s="28" customFormat="1">
      <c r="A218" s="46"/>
      <c r="B218" s="33"/>
      <c r="C218" s="34"/>
    </row>
    <row r="219" spans="1:3" s="28" customFormat="1">
      <c r="A219" s="46"/>
      <c r="B219" s="33"/>
      <c r="C219" s="34"/>
    </row>
    <row r="220" spans="1:3" s="28" customFormat="1">
      <c r="A220" s="46"/>
      <c r="B220" s="33"/>
      <c r="C220" s="34"/>
    </row>
    <row r="221" spans="1:3" s="28" customFormat="1">
      <c r="A221" s="46"/>
      <c r="B221" s="33"/>
      <c r="C221" s="34"/>
    </row>
    <row r="222" spans="1:3" s="28" customFormat="1">
      <c r="A222" s="46"/>
      <c r="B222" s="33"/>
      <c r="C222" s="34"/>
    </row>
    <row r="223" spans="1:3" s="28" customFormat="1">
      <c r="A223" s="46"/>
      <c r="B223" s="33"/>
      <c r="C223" s="34"/>
    </row>
    <row r="224" spans="1:3" s="28" customFormat="1">
      <c r="A224" s="46"/>
      <c r="B224" s="33"/>
      <c r="C224" s="34"/>
    </row>
    <row r="225" spans="1:3" s="28" customFormat="1">
      <c r="A225" s="46"/>
      <c r="B225" s="33"/>
      <c r="C225" s="34"/>
    </row>
    <row r="226" spans="1:3" s="28" customFormat="1">
      <c r="A226" s="46"/>
      <c r="B226" s="33"/>
      <c r="C226" s="34"/>
    </row>
    <row r="227" spans="1:3" s="28" customFormat="1">
      <c r="A227" s="46"/>
      <c r="B227" s="33"/>
      <c r="C227" s="34"/>
    </row>
    <row r="228" spans="1:3" s="28" customFormat="1">
      <c r="A228" s="46"/>
      <c r="B228" s="33"/>
      <c r="C228" s="34"/>
    </row>
    <row r="229" spans="1:3" s="28" customFormat="1">
      <c r="A229" s="46"/>
      <c r="B229" s="33"/>
      <c r="C229" s="34"/>
    </row>
    <row r="230" spans="1:3" s="28" customFormat="1">
      <c r="A230" s="46"/>
      <c r="B230" s="33"/>
      <c r="C230" s="34"/>
    </row>
    <row r="231" spans="1:3" s="28" customFormat="1">
      <c r="A231" s="46"/>
      <c r="B231" s="33"/>
      <c r="C231" s="34"/>
    </row>
    <row r="232" spans="1:3" s="28" customFormat="1">
      <c r="A232" s="46"/>
      <c r="B232" s="33"/>
      <c r="C232" s="34"/>
    </row>
    <row r="233" spans="1:3" s="28" customFormat="1">
      <c r="A233" s="46"/>
      <c r="B233" s="33"/>
      <c r="C233" s="34"/>
    </row>
    <row r="234" spans="1:3" s="28" customFormat="1">
      <c r="A234" s="46"/>
      <c r="B234" s="33"/>
      <c r="C234" s="34"/>
    </row>
    <row r="235" spans="1:3" s="28" customFormat="1">
      <c r="A235" s="46"/>
      <c r="B235" s="33"/>
      <c r="C235" s="34"/>
    </row>
    <row r="236" spans="1:3" s="28" customFormat="1">
      <c r="A236" s="46"/>
      <c r="B236" s="33"/>
      <c r="C236" s="34"/>
    </row>
    <row r="237" spans="1:3" s="28" customFormat="1">
      <c r="A237" s="46"/>
      <c r="B237" s="33"/>
      <c r="C237" s="34"/>
    </row>
    <row r="238" spans="1:3" s="28" customFormat="1">
      <c r="A238" s="46"/>
      <c r="B238" s="33"/>
      <c r="C238" s="34"/>
    </row>
    <row r="239" spans="1:3" s="28" customFormat="1">
      <c r="A239" s="46"/>
      <c r="B239" s="33"/>
      <c r="C239" s="34"/>
    </row>
    <row r="240" spans="1:3" s="28" customFormat="1">
      <c r="A240" s="46"/>
      <c r="B240" s="33"/>
      <c r="C240" s="34"/>
    </row>
    <row r="241" spans="1:3" s="28" customFormat="1">
      <c r="A241" s="46"/>
      <c r="B241" s="33"/>
      <c r="C241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47">
    <cfRule type="cellIs" dxfId="56" priority="1" stopIfTrue="1" operator="equal">
      <formula>1</formula>
    </cfRule>
    <cfRule type="cellIs" dxfId="55" priority="2" stopIfTrue="1" operator="equal">
      <formula>2</formula>
    </cfRule>
    <cfRule type="cellIs" dxfId="54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Q267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24" sqref="A24:IV40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128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/>
      <c r="B3" s="12"/>
      <c r="C3" s="12"/>
      <c r="D3" s="13"/>
      <c r="E3" s="14"/>
      <c r="F3" s="13"/>
      <c r="G3" s="14"/>
      <c r="H3" s="13"/>
      <c r="I3" s="14"/>
      <c r="J3" s="4"/>
      <c r="K3" s="4"/>
      <c r="L3" s="4"/>
      <c r="M3" s="4"/>
      <c r="N3" s="4"/>
      <c r="O3" s="4"/>
      <c r="P3" s="4"/>
      <c r="Q3" s="4"/>
    </row>
    <row r="4" spans="1:17" ht="18">
      <c r="A4" s="12">
        <v>102</v>
      </c>
      <c r="B4" s="12" t="s">
        <v>120</v>
      </c>
      <c r="C4" s="12" t="s">
        <v>7</v>
      </c>
      <c r="D4" s="13">
        <v>10.6</v>
      </c>
      <c r="E4" s="14">
        <v>5</v>
      </c>
      <c r="F4" s="13">
        <v>10.75</v>
      </c>
      <c r="G4" s="14">
        <v>4</v>
      </c>
      <c r="H4" s="13">
        <f t="shared" ref="H4:H23" si="0">+F4+D4</f>
        <v>21.35</v>
      </c>
      <c r="I4" s="14">
        <f t="shared" ref="I4:I23" si="1">VLOOKUP(H4,P$3:Q$23,2,FALSE)</f>
        <v>5</v>
      </c>
      <c r="J4" s="4"/>
      <c r="K4" s="4">
        <f t="shared" ref="K4:K23" si="2">K3+1</f>
        <v>1</v>
      </c>
      <c r="L4" s="4">
        <f t="shared" ref="L4:L23" si="3">LARGE(D$3:D$23,$K4)</f>
        <v>11.4</v>
      </c>
      <c r="M4" s="4">
        <f t="shared" ref="M4:M23" si="4">IF(L4=L3,M3,M3+1)</f>
        <v>1</v>
      </c>
      <c r="N4" s="4">
        <f t="shared" ref="N4:N23" si="5">LARGE(F$3:F$23,$K4)</f>
        <v>11.15</v>
      </c>
      <c r="O4" s="4">
        <f t="shared" ref="O4:O23" si="6">IF(N4=N3,O3,O3+1)</f>
        <v>1</v>
      </c>
      <c r="P4" s="4">
        <f t="shared" ref="P4:P23" si="7">LARGE(H$3:H$23,$K4)</f>
        <v>22.55</v>
      </c>
      <c r="Q4" s="4">
        <f t="shared" ref="Q4:Q23" si="8">IF(P4=P3,Q3,Q3+1)</f>
        <v>1</v>
      </c>
    </row>
    <row r="5" spans="1:17" ht="18">
      <c r="A5" s="12">
        <v>103</v>
      </c>
      <c r="B5" s="12" t="s">
        <v>121</v>
      </c>
      <c r="C5" s="12" t="s">
        <v>25</v>
      </c>
      <c r="D5" s="13">
        <v>11.3</v>
      </c>
      <c r="E5" s="14">
        <v>2</v>
      </c>
      <c r="F5" s="13">
        <v>11</v>
      </c>
      <c r="G5" s="14">
        <v>2</v>
      </c>
      <c r="H5" s="13">
        <f t="shared" si="0"/>
        <v>22.3</v>
      </c>
      <c r="I5" s="14">
        <f t="shared" si="1"/>
        <v>2</v>
      </c>
      <c r="J5" s="4"/>
      <c r="K5" s="4">
        <f t="shared" si="2"/>
        <v>2</v>
      </c>
      <c r="L5" s="4">
        <f t="shared" si="3"/>
        <v>11.3</v>
      </c>
      <c r="M5" s="4">
        <f t="shared" si="4"/>
        <v>2</v>
      </c>
      <c r="N5" s="4">
        <f t="shared" si="5"/>
        <v>11</v>
      </c>
      <c r="O5" s="4">
        <f t="shared" si="6"/>
        <v>2</v>
      </c>
      <c r="P5" s="4">
        <f t="shared" si="7"/>
        <v>22.3</v>
      </c>
      <c r="Q5" s="4">
        <f t="shared" si="8"/>
        <v>2</v>
      </c>
    </row>
    <row r="6" spans="1:17" ht="18">
      <c r="A6" s="12">
        <v>104</v>
      </c>
      <c r="B6" s="12" t="s">
        <v>122</v>
      </c>
      <c r="C6" s="12" t="s">
        <v>25</v>
      </c>
      <c r="D6" s="13">
        <v>10.8</v>
      </c>
      <c r="E6" s="14">
        <v>3</v>
      </c>
      <c r="F6" s="13">
        <v>10.9</v>
      </c>
      <c r="G6" s="14">
        <v>3</v>
      </c>
      <c r="H6" s="13">
        <f t="shared" si="0"/>
        <v>21.700000000000003</v>
      </c>
      <c r="I6" s="14">
        <f t="shared" si="1"/>
        <v>3</v>
      </c>
      <c r="J6" s="4"/>
      <c r="K6" s="4">
        <f t="shared" si="2"/>
        <v>3</v>
      </c>
      <c r="L6" s="4">
        <f t="shared" si="3"/>
        <v>10.8</v>
      </c>
      <c r="M6" s="4">
        <f t="shared" si="4"/>
        <v>3</v>
      </c>
      <c r="N6" s="4">
        <f t="shared" si="5"/>
        <v>10.9</v>
      </c>
      <c r="O6" s="4">
        <f t="shared" si="6"/>
        <v>3</v>
      </c>
      <c r="P6" s="4">
        <f t="shared" si="7"/>
        <v>21.700000000000003</v>
      </c>
      <c r="Q6" s="4">
        <f t="shared" si="8"/>
        <v>3</v>
      </c>
    </row>
    <row r="7" spans="1:17" ht="18">
      <c r="A7" s="12">
        <v>105</v>
      </c>
      <c r="B7" s="12" t="s">
        <v>123</v>
      </c>
      <c r="C7" s="12" t="s">
        <v>25</v>
      </c>
      <c r="D7" s="13">
        <v>11.4</v>
      </c>
      <c r="E7" s="14">
        <v>1</v>
      </c>
      <c r="F7" s="13">
        <v>11.15</v>
      </c>
      <c r="G7" s="14">
        <v>1</v>
      </c>
      <c r="H7" s="13">
        <f t="shared" si="0"/>
        <v>22.55</v>
      </c>
      <c r="I7" s="14">
        <f t="shared" si="1"/>
        <v>1</v>
      </c>
      <c r="J7" s="4"/>
      <c r="K7" s="4">
        <f t="shared" si="2"/>
        <v>4</v>
      </c>
      <c r="L7" s="4">
        <f t="shared" si="3"/>
        <v>10.7</v>
      </c>
      <c r="M7" s="4">
        <f t="shared" si="4"/>
        <v>4</v>
      </c>
      <c r="N7" s="4">
        <f t="shared" si="5"/>
        <v>10.9</v>
      </c>
      <c r="O7" s="4">
        <f t="shared" si="6"/>
        <v>3</v>
      </c>
      <c r="P7" s="4">
        <f t="shared" si="7"/>
        <v>21.6</v>
      </c>
      <c r="Q7" s="4">
        <f t="shared" si="8"/>
        <v>4</v>
      </c>
    </row>
    <row r="8" spans="1:17" ht="18">
      <c r="A8" s="12">
        <v>106</v>
      </c>
      <c r="B8" s="12" t="s">
        <v>124</v>
      </c>
      <c r="C8" s="12" t="s">
        <v>36</v>
      </c>
      <c r="D8" s="13">
        <v>10.7</v>
      </c>
      <c r="E8" s="14">
        <v>4</v>
      </c>
      <c r="F8" s="13">
        <v>10.9</v>
      </c>
      <c r="G8" s="14">
        <v>3</v>
      </c>
      <c r="H8" s="13">
        <f t="shared" si="0"/>
        <v>21.6</v>
      </c>
      <c r="I8" s="14">
        <f t="shared" si="1"/>
        <v>4</v>
      </c>
      <c r="J8" s="4"/>
      <c r="K8" s="4">
        <f t="shared" si="2"/>
        <v>5</v>
      </c>
      <c r="L8" s="4">
        <f t="shared" si="3"/>
        <v>10.6</v>
      </c>
      <c r="M8" s="4">
        <f t="shared" si="4"/>
        <v>5</v>
      </c>
      <c r="N8" s="4">
        <f t="shared" si="5"/>
        <v>10.75</v>
      </c>
      <c r="O8" s="4">
        <f t="shared" si="6"/>
        <v>4</v>
      </c>
      <c r="P8" s="4">
        <f t="shared" si="7"/>
        <v>21.35</v>
      </c>
      <c r="Q8" s="4">
        <f t="shared" si="8"/>
        <v>5</v>
      </c>
    </row>
    <row r="9" spans="1:17" ht="18">
      <c r="A9" s="12">
        <v>107</v>
      </c>
      <c r="B9" s="12" t="s">
        <v>125</v>
      </c>
      <c r="C9" s="12" t="s">
        <v>38</v>
      </c>
      <c r="D9" s="13">
        <v>10.5</v>
      </c>
      <c r="E9" s="14">
        <v>6</v>
      </c>
      <c r="F9" s="13">
        <v>10.199999999999999</v>
      </c>
      <c r="G9" s="14">
        <v>7</v>
      </c>
      <c r="H9" s="13">
        <f t="shared" si="0"/>
        <v>20.7</v>
      </c>
      <c r="I9" s="14">
        <f t="shared" si="1"/>
        <v>6</v>
      </c>
      <c r="J9" s="4"/>
      <c r="K9" s="4">
        <f t="shared" si="2"/>
        <v>6</v>
      </c>
      <c r="L9" s="4">
        <f t="shared" si="3"/>
        <v>10.5</v>
      </c>
      <c r="M9" s="4">
        <f t="shared" si="4"/>
        <v>6</v>
      </c>
      <c r="N9" s="4">
        <f t="shared" si="5"/>
        <v>10.7</v>
      </c>
      <c r="O9" s="4">
        <f t="shared" si="6"/>
        <v>5</v>
      </c>
      <c r="P9" s="4">
        <f t="shared" si="7"/>
        <v>20.7</v>
      </c>
      <c r="Q9" s="4">
        <f t="shared" si="8"/>
        <v>6</v>
      </c>
    </row>
    <row r="10" spans="1:17" ht="18">
      <c r="A10" s="12">
        <v>108</v>
      </c>
      <c r="B10" s="12" t="s">
        <v>126</v>
      </c>
      <c r="C10" s="12" t="s">
        <v>27</v>
      </c>
      <c r="D10" s="13">
        <v>10</v>
      </c>
      <c r="E10" s="14">
        <v>7</v>
      </c>
      <c r="F10" s="13">
        <v>10.7</v>
      </c>
      <c r="G10" s="14">
        <v>5</v>
      </c>
      <c r="H10" s="13">
        <f t="shared" si="0"/>
        <v>20.7</v>
      </c>
      <c r="I10" s="14">
        <f t="shared" si="1"/>
        <v>6</v>
      </c>
      <c r="J10" s="4"/>
      <c r="K10" s="4">
        <f t="shared" si="2"/>
        <v>7</v>
      </c>
      <c r="L10" s="4">
        <f t="shared" si="3"/>
        <v>10</v>
      </c>
      <c r="M10" s="4">
        <f t="shared" si="4"/>
        <v>7</v>
      </c>
      <c r="N10" s="4">
        <f t="shared" si="5"/>
        <v>10.5</v>
      </c>
      <c r="O10" s="4">
        <f t="shared" si="6"/>
        <v>6</v>
      </c>
      <c r="P10" s="4">
        <f t="shared" si="7"/>
        <v>20.7</v>
      </c>
      <c r="Q10" s="4">
        <f t="shared" si="8"/>
        <v>6</v>
      </c>
    </row>
    <row r="11" spans="1:17" ht="18">
      <c r="A11" s="12">
        <v>109</v>
      </c>
      <c r="B11" s="12" t="s">
        <v>127</v>
      </c>
      <c r="C11" s="12" t="s">
        <v>27</v>
      </c>
      <c r="D11" s="13">
        <v>9.6999999999999993</v>
      </c>
      <c r="E11" s="14">
        <v>8</v>
      </c>
      <c r="F11" s="13">
        <v>10.5</v>
      </c>
      <c r="G11" s="14">
        <v>6</v>
      </c>
      <c r="H11" s="13">
        <f t="shared" si="0"/>
        <v>20.2</v>
      </c>
      <c r="I11" s="14">
        <f t="shared" si="1"/>
        <v>7</v>
      </c>
      <c r="J11" s="4"/>
      <c r="K11" s="4">
        <f t="shared" si="2"/>
        <v>8</v>
      </c>
      <c r="L11" s="4">
        <f t="shared" si="3"/>
        <v>9.6999999999999993</v>
      </c>
      <c r="M11" s="4">
        <f t="shared" si="4"/>
        <v>8</v>
      </c>
      <c r="N11" s="4">
        <f t="shared" si="5"/>
        <v>10.199999999999999</v>
      </c>
      <c r="O11" s="4">
        <f t="shared" si="6"/>
        <v>7</v>
      </c>
      <c r="P11" s="4">
        <f t="shared" si="7"/>
        <v>20.2</v>
      </c>
      <c r="Q11" s="4">
        <f t="shared" si="8"/>
        <v>7</v>
      </c>
    </row>
    <row r="12" spans="1:17" ht="18">
      <c r="A12" s="12"/>
      <c r="B12" s="12"/>
      <c r="C12" s="12"/>
      <c r="D12" s="13"/>
      <c r="E12" s="14"/>
      <c r="F12" s="13"/>
      <c r="G12" s="14"/>
      <c r="H12" s="13">
        <f t="shared" si="0"/>
        <v>0</v>
      </c>
      <c r="I12" s="14">
        <f t="shared" si="1"/>
        <v>8</v>
      </c>
      <c r="J12" s="4"/>
      <c r="K12" s="4">
        <f t="shared" si="2"/>
        <v>9</v>
      </c>
      <c r="L12" s="4" t="e">
        <f t="shared" si="3"/>
        <v>#NUM!</v>
      </c>
      <c r="M12" s="4" t="e">
        <f t="shared" si="4"/>
        <v>#NUM!</v>
      </c>
      <c r="N12" s="4" t="e">
        <f t="shared" si="5"/>
        <v>#NUM!</v>
      </c>
      <c r="O12" s="4" t="e">
        <f t="shared" si="6"/>
        <v>#NUM!</v>
      </c>
      <c r="P12" s="4">
        <f t="shared" si="7"/>
        <v>0</v>
      </c>
      <c r="Q12" s="4">
        <f t="shared" si="8"/>
        <v>8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>
        <f t="shared" si="1"/>
        <v>8</v>
      </c>
      <c r="J13" s="4"/>
      <c r="K13" s="4">
        <f t="shared" si="2"/>
        <v>10</v>
      </c>
      <c r="L13" s="4" t="e">
        <f t="shared" si="3"/>
        <v>#NUM!</v>
      </c>
      <c r="M13" s="4" t="e">
        <f t="shared" si="4"/>
        <v>#NUM!</v>
      </c>
      <c r="N13" s="4" t="e">
        <f t="shared" si="5"/>
        <v>#NUM!</v>
      </c>
      <c r="O13" s="4" t="e">
        <f t="shared" si="6"/>
        <v>#NUM!</v>
      </c>
      <c r="P13" s="4">
        <f t="shared" si="7"/>
        <v>0</v>
      </c>
      <c r="Q13" s="4">
        <f t="shared" si="8"/>
        <v>8</v>
      </c>
    </row>
    <row r="14" spans="1:17" ht="18">
      <c r="A14" s="12"/>
      <c r="B14" s="15"/>
      <c r="C14" s="15"/>
      <c r="D14" s="13"/>
      <c r="E14" s="14"/>
      <c r="F14" s="13"/>
      <c r="G14" s="14"/>
      <c r="H14" s="13">
        <f t="shared" si="0"/>
        <v>0</v>
      </c>
      <c r="I14" s="14">
        <f t="shared" si="1"/>
        <v>8</v>
      </c>
      <c r="J14" s="4"/>
      <c r="K14" s="4">
        <f t="shared" si="2"/>
        <v>11</v>
      </c>
      <c r="L14" s="4" t="e">
        <f t="shared" si="3"/>
        <v>#NUM!</v>
      </c>
      <c r="M14" s="4" t="e">
        <f t="shared" si="4"/>
        <v>#NUM!</v>
      </c>
      <c r="N14" s="4" t="e">
        <f t="shared" si="5"/>
        <v>#NUM!</v>
      </c>
      <c r="O14" s="4" t="e">
        <f t="shared" si="6"/>
        <v>#NUM!</v>
      </c>
      <c r="P14" s="4">
        <f t="shared" si="7"/>
        <v>0</v>
      </c>
      <c r="Q14" s="4">
        <f t="shared" si="8"/>
        <v>8</v>
      </c>
    </row>
    <row r="15" spans="1:17" ht="18">
      <c r="A15" s="12"/>
      <c r="B15" s="15"/>
      <c r="C15" s="15"/>
      <c r="D15" s="13"/>
      <c r="E15" s="14"/>
      <c r="F15" s="13"/>
      <c r="G15" s="14"/>
      <c r="H15" s="13">
        <f t="shared" si="0"/>
        <v>0</v>
      </c>
      <c r="I15" s="14">
        <f t="shared" si="1"/>
        <v>8</v>
      </c>
      <c r="J15" s="4"/>
      <c r="K15" s="4">
        <f t="shared" si="2"/>
        <v>12</v>
      </c>
      <c r="L15" s="4" t="e">
        <f t="shared" si="3"/>
        <v>#NUM!</v>
      </c>
      <c r="M15" s="4" t="e">
        <f t="shared" si="4"/>
        <v>#NUM!</v>
      </c>
      <c r="N15" s="4" t="e">
        <f t="shared" si="5"/>
        <v>#NUM!</v>
      </c>
      <c r="O15" s="4" t="e">
        <f t="shared" si="6"/>
        <v>#NUM!</v>
      </c>
      <c r="P15" s="4">
        <f t="shared" si="7"/>
        <v>0</v>
      </c>
      <c r="Q15" s="4">
        <f t="shared" si="8"/>
        <v>8</v>
      </c>
    </row>
    <row r="16" spans="1:17" ht="18">
      <c r="A16" s="12"/>
      <c r="B16" s="16"/>
      <c r="C16" s="16"/>
      <c r="D16" s="13"/>
      <c r="E16" s="14"/>
      <c r="F16" s="13"/>
      <c r="G16" s="14"/>
      <c r="H16" s="13">
        <f t="shared" si="0"/>
        <v>0</v>
      </c>
      <c r="I16" s="14">
        <f t="shared" si="1"/>
        <v>8</v>
      </c>
      <c r="J16" s="4"/>
      <c r="K16" s="4">
        <f t="shared" si="2"/>
        <v>13</v>
      </c>
      <c r="L16" s="4" t="e">
        <f t="shared" si="3"/>
        <v>#NUM!</v>
      </c>
      <c r="M16" s="4" t="e">
        <f t="shared" si="4"/>
        <v>#NUM!</v>
      </c>
      <c r="N16" s="4" t="e">
        <f t="shared" si="5"/>
        <v>#NUM!</v>
      </c>
      <c r="O16" s="4" t="e">
        <f t="shared" si="6"/>
        <v>#NUM!</v>
      </c>
      <c r="P16" s="4">
        <f t="shared" si="7"/>
        <v>0</v>
      </c>
      <c r="Q16" s="4">
        <f t="shared" si="8"/>
        <v>8</v>
      </c>
    </row>
    <row r="17" spans="1:17" ht="18">
      <c r="A17" s="12"/>
      <c r="B17" s="16"/>
      <c r="C17" s="16"/>
      <c r="D17" s="13"/>
      <c r="E17" s="14"/>
      <c r="F17" s="13"/>
      <c r="G17" s="14"/>
      <c r="H17" s="13">
        <f t="shared" si="0"/>
        <v>0</v>
      </c>
      <c r="I17" s="14">
        <f t="shared" si="1"/>
        <v>8</v>
      </c>
      <c r="J17" s="4"/>
      <c r="K17" s="4">
        <f t="shared" si="2"/>
        <v>14</v>
      </c>
      <c r="L17" s="4" t="e">
        <f t="shared" si="3"/>
        <v>#NUM!</v>
      </c>
      <c r="M17" s="4" t="e">
        <f t="shared" si="4"/>
        <v>#NUM!</v>
      </c>
      <c r="N17" s="4" t="e">
        <f t="shared" si="5"/>
        <v>#NUM!</v>
      </c>
      <c r="O17" s="4" t="e">
        <f t="shared" si="6"/>
        <v>#NUM!</v>
      </c>
      <c r="P17" s="4">
        <f t="shared" si="7"/>
        <v>0</v>
      </c>
      <c r="Q17" s="4">
        <f t="shared" si="8"/>
        <v>8</v>
      </c>
    </row>
    <row r="18" spans="1:17" ht="18">
      <c r="A18" s="12"/>
      <c r="B18" s="16"/>
      <c r="C18" s="16"/>
      <c r="D18" s="13"/>
      <c r="E18" s="14"/>
      <c r="F18" s="13"/>
      <c r="G18" s="14"/>
      <c r="H18" s="13">
        <f t="shared" si="0"/>
        <v>0</v>
      </c>
      <c r="I18" s="14">
        <f t="shared" si="1"/>
        <v>8</v>
      </c>
      <c r="J18" s="4"/>
      <c r="K18" s="4">
        <f t="shared" si="2"/>
        <v>15</v>
      </c>
      <c r="L18" s="4" t="e">
        <f t="shared" si="3"/>
        <v>#NUM!</v>
      </c>
      <c r="M18" s="4" t="e">
        <f t="shared" si="4"/>
        <v>#NUM!</v>
      </c>
      <c r="N18" s="4" t="e">
        <f t="shared" si="5"/>
        <v>#NUM!</v>
      </c>
      <c r="O18" s="4" t="e">
        <f t="shared" si="6"/>
        <v>#NUM!</v>
      </c>
      <c r="P18" s="4">
        <f t="shared" si="7"/>
        <v>0</v>
      </c>
      <c r="Q18" s="4">
        <f t="shared" si="8"/>
        <v>8</v>
      </c>
    </row>
    <row r="19" spans="1:17" ht="18">
      <c r="A19" s="12"/>
      <c r="B19" s="12"/>
      <c r="C19" s="12"/>
      <c r="D19" s="13"/>
      <c r="E19" s="14"/>
      <c r="F19" s="13"/>
      <c r="G19" s="14"/>
      <c r="H19" s="13">
        <f t="shared" si="0"/>
        <v>0</v>
      </c>
      <c r="I19" s="14">
        <f t="shared" si="1"/>
        <v>8</v>
      </c>
      <c r="J19" s="4"/>
      <c r="K19" s="4">
        <f t="shared" si="2"/>
        <v>16</v>
      </c>
      <c r="L19" s="4" t="e">
        <f t="shared" si="3"/>
        <v>#NUM!</v>
      </c>
      <c r="M19" s="4" t="e">
        <f t="shared" si="4"/>
        <v>#NUM!</v>
      </c>
      <c r="N19" s="4" t="e">
        <f t="shared" si="5"/>
        <v>#NUM!</v>
      </c>
      <c r="O19" s="4" t="e">
        <f t="shared" si="6"/>
        <v>#NUM!</v>
      </c>
      <c r="P19" s="4">
        <f t="shared" si="7"/>
        <v>0</v>
      </c>
      <c r="Q19" s="4">
        <f t="shared" si="8"/>
        <v>8</v>
      </c>
    </row>
    <row r="20" spans="1:17" ht="18">
      <c r="A20" s="17"/>
      <c r="B20" s="18"/>
      <c r="C20" s="18"/>
      <c r="D20" s="13"/>
      <c r="E20" s="14"/>
      <c r="F20" s="13"/>
      <c r="G20" s="14"/>
      <c r="H20" s="13">
        <f t="shared" si="0"/>
        <v>0</v>
      </c>
      <c r="I20" s="14">
        <f t="shared" si="1"/>
        <v>8</v>
      </c>
      <c r="J20" s="4"/>
      <c r="K20" s="4">
        <f t="shared" si="2"/>
        <v>17</v>
      </c>
      <c r="L20" s="4" t="e">
        <f t="shared" si="3"/>
        <v>#NUM!</v>
      </c>
      <c r="M20" s="4" t="e">
        <f t="shared" si="4"/>
        <v>#NUM!</v>
      </c>
      <c r="N20" s="4" t="e">
        <f t="shared" si="5"/>
        <v>#NUM!</v>
      </c>
      <c r="O20" s="4" t="e">
        <f t="shared" si="6"/>
        <v>#NUM!</v>
      </c>
      <c r="P20" s="4">
        <f t="shared" si="7"/>
        <v>0</v>
      </c>
      <c r="Q20" s="4">
        <f t="shared" si="8"/>
        <v>8</v>
      </c>
    </row>
    <row r="21" spans="1:17" ht="18">
      <c r="A21" s="17"/>
      <c r="B21" s="18"/>
      <c r="C21" s="18"/>
      <c r="D21" s="13"/>
      <c r="E21" s="14"/>
      <c r="F21" s="13"/>
      <c r="G21" s="14"/>
      <c r="H21" s="13">
        <f t="shared" si="0"/>
        <v>0</v>
      </c>
      <c r="I21" s="14">
        <f t="shared" si="1"/>
        <v>8</v>
      </c>
      <c r="J21" s="4"/>
      <c r="K21" s="4">
        <f t="shared" si="2"/>
        <v>18</v>
      </c>
      <c r="L21" s="4" t="e">
        <f t="shared" si="3"/>
        <v>#NUM!</v>
      </c>
      <c r="M21" s="4" t="e">
        <f t="shared" si="4"/>
        <v>#NUM!</v>
      </c>
      <c r="N21" s="4" t="e">
        <f t="shared" si="5"/>
        <v>#NUM!</v>
      </c>
      <c r="O21" s="4" t="e">
        <f t="shared" si="6"/>
        <v>#NUM!</v>
      </c>
      <c r="P21" s="4">
        <f t="shared" si="7"/>
        <v>0</v>
      </c>
      <c r="Q21" s="4">
        <f t="shared" si="8"/>
        <v>8</v>
      </c>
    </row>
    <row r="22" spans="1:17" ht="18">
      <c r="A22" s="17"/>
      <c r="B22" s="18"/>
      <c r="C22" s="18"/>
      <c r="D22" s="13"/>
      <c r="E22" s="14"/>
      <c r="F22" s="13"/>
      <c r="G22" s="14"/>
      <c r="H22" s="13">
        <f t="shared" si="0"/>
        <v>0</v>
      </c>
      <c r="I22" s="14">
        <f t="shared" si="1"/>
        <v>8</v>
      </c>
      <c r="J22" s="4"/>
      <c r="K22" s="4">
        <f t="shared" si="2"/>
        <v>19</v>
      </c>
      <c r="L22" s="4" t="e">
        <f t="shared" si="3"/>
        <v>#NUM!</v>
      </c>
      <c r="M22" s="4" t="e">
        <f t="shared" si="4"/>
        <v>#NUM!</v>
      </c>
      <c r="N22" s="4" t="e">
        <f t="shared" si="5"/>
        <v>#NUM!</v>
      </c>
      <c r="O22" s="4" t="e">
        <f t="shared" si="6"/>
        <v>#NUM!</v>
      </c>
      <c r="P22" s="4">
        <f t="shared" si="7"/>
        <v>0</v>
      </c>
      <c r="Q22" s="4">
        <f t="shared" si="8"/>
        <v>8</v>
      </c>
    </row>
    <row r="23" spans="1:17" ht="21" customHeight="1">
      <c r="A23" s="17"/>
      <c r="B23" s="18"/>
      <c r="C23" s="18"/>
      <c r="D23" s="13"/>
      <c r="E23" s="14"/>
      <c r="F23" s="13"/>
      <c r="G23" s="14"/>
      <c r="H23" s="13">
        <f t="shared" si="0"/>
        <v>0</v>
      </c>
      <c r="I23" s="14">
        <f t="shared" si="1"/>
        <v>8</v>
      </c>
      <c r="J23" s="4"/>
      <c r="K23" s="4">
        <f t="shared" si="2"/>
        <v>20</v>
      </c>
      <c r="L23" s="4" t="e">
        <f t="shared" si="3"/>
        <v>#NUM!</v>
      </c>
      <c r="M23" s="4" t="e">
        <f t="shared" si="4"/>
        <v>#NUM!</v>
      </c>
      <c r="N23" s="4" t="e">
        <f t="shared" si="5"/>
        <v>#NUM!</v>
      </c>
      <c r="O23" s="4" t="e">
        <f t="shared" si="6"/>
        <v>#NUM!</v>
      </c>
      <c r="P23" s="4">
        <f t="shared" si="7"/>
        <v>0</v>
      </c>
      <c r="Q23" s="4">
        <f t="shared" si="8"/>
        <v>8</v>
      </c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23.25">
      <c r="A30" s="29"/>
      <c r="B30" s="30"/>
      <c r="C30" s="31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32"/>
      <c r="B31" s="32"/>
      <c r="C31" s="32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32"/>
      <c r="B32" s="32"/>
      <c r="C32" s="32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32"/>
      <c r="B33" s="32"/>
      <c r="C33" s="32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32"/>
      <c r="B34" s="32"/>
      <c r="C34" s="32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32"/>
      <c r="B35" s="32"/>
      <c r="C35" s="32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32"/>
      <c r="B36" s="32"/>
      <c r="C36" s="32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32"/>
      <c r="B37" s="32"/>
      <c r="C37" s="32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32"/>
      <c r="B38" s="32"/>
      <c r="C38" s="32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32"/>
      <c r="B39" s="32"/>
      <c r="C39" s="32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32"/>
      <c r="B40" s="32"/>
      <c r="C40" s="32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 hidden="1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23.25">
      <c r="A126" s="29"/>
      <c r="B126" s="30"/>
      <c r="C126" s="31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32"/>
      <c r="B127" s="32"/>
      <c r="C127" s="32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32"/>
      <c r="B128" s="32"/>
      <c r="C128" s="32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32"/>
      <c r="B129" s="32"/>
      <c r="C129" s="32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32"/>
      <c r="B130" s="32"/>
      <c r="C130" s="32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32"/>
      <c r="B131" s="32"/>
      <c r="C131" s="32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32"/>
      <c r="B132" s="32"/>
      <c r="C132" s="32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32"/>
      <c r="B133" s="32"/>
      <c r="C133" s="32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32"/>
      <c r="B134" s="32"/>
      <c r="C134" s="32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8">
      <c r="A173" s="22"/>
      <c r="B173" s="23"/>
      <c r="C173" s="24"/>
      <c r="D173" s="25"/>
      <c r="E173" s="26"/>
      <c r="F173" s="25"/>
      <c r="G173" s="26"/>
      <c r="H173" s="25"/>
      <c r="I173" s="26"/>
      <c r="J173" s="27"/>
      <c r="K173" s="27"/>
      <c r="L173" s="27"/>
      <c r="M173" s="27"/>
      <c r="N173" s="27"/>
      <c r="O173" s="27"/>
      <c r="P173" s="27"/>
      <c r="Q173" s="27"/>
    </row>
    <row r="174" spans="1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2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 ht="14.25">
      <c r="B207" s="33"/>
      <c r="C207" s="34"/>
      <c r="L207" s="27"/>
      <c r="M207" s="27"/>
      <c r="N207" s="27"/>
      <c r="O207" s="27"/>
      <c r="P207" s="27"/>
      <c r="Q207" s="27"/>
    </row>
    <row r="208" spans="2:17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  <row r="267" spans="2:3" s="28" customFormat="1">
      <c r="B267" s="33"/>
      <c r="C267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73">
    <cfRule type="cellIs" dxfId="29" priority="1" stopIfTrue="1" operator="equal">
      <formula>1</formula>
    </cfRule>
    <cfRule type="cellIs" dxfId="28" priority="2" stopIfTrue="1" operator="equal">
      <formula>2</formula>
    </cfRule>
    <cfRule type="cellIs" dxfId="27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54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Q267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24" sqref="A24:IV40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53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110</v>
      </c>
      <c r="B3" s="12" t="s">
        <v>129</v>
      </c>
      <c r="C3" s="12" t="s">
        <v>7</v>
      </c>
      <c r="D3" s="13">
        <v>10.7</v>
      </c>
      <c r="E3" s="14">
        <v>1</v>
      </c>
      <c r="F3" s="13">
        <v>11.2</v>
      </c>
      <c r="G3" s="14">
        <v>1</v>
      </c>
      <c r="H3" s="13">
        <f t="shared" ref="H3:H23" si="0">+F3+D3</f>
        <v>21.9</v>
      </c>
      <c r="I3" s="14">
        <f t="shared" ref="I3:I23" si="1">VLOOKUP(H3,P$3:Q$23,2,FALSE)</f>
        <v>1</v>
      </c>
      <c r="J3" s="4"/>
      <c r="K3" s="4">
        <v>1</v>
      </c>
      <c r="L3" s="4">
        <f t="shared" ref="L3:L23" si="2">LARGE(D$3:D$23,$K3)</f>
        <v>10.7</v>
      </c>
      <c r="M3" s="4">
        <f t="shared" ref="M3:M23" si="3">IF(L3=L2,M2,M2+1)</f>
        <v>1</v>
      </c>
      <c r="N3" s="4">
        <f t="shared" ref="N3:N23" si="4">LARGE(F$3:F$23,$K3)</f>
        <v>11.2</v>
      </c>
      <c r="O3" s="4">
        <f t="shared" ref="O3:O23" si="5">IF(N3=N2,O2,O2+1)</f>
        <v>1</v>
      </c>
      <c r="P3" s="4">
        <f t="shared" ref="P3:P23" si="6">LARGE(H$3:H$23,$K3)</f>
        <v>21.9</v>
      </c>
      <c r="Q3" s="4">
        <f t="shared" ref="Q3:Q23" si="7">IF(P3=P2,Q2,Q2+1)</f>
        <v>1</v>
      </c>
    </row>
    <row r="4" spans="1:17" ht="18">
      <c r="A4" s="12">
        <v>111</v>
      </c>
      <c r="B4" s="12" t="s">
        <v>130</v>
      </c>
      <c r="C4" s="12" t="s">
        <v>9</v>
      </c>
      <c r="D4" s="13">
        <v>10.4</v>
      </c>
      <c r="E4" s="14">
        <v>4</v>
      </c>
      <c r="F4" s="13">
        <v>10.35</v>
      </c>
      <c r="G4" s="14">
        <v>6</v>
      </c>
      <c r="H4" s="13">
        <f t="shared" si="0"/>
        <v>20.75</v>
      </c>
      <c r="I4" s="14">
        <f t="shared" si="1"/>
        <v>6</v>
      </c>
      <c r="J4" s="4"/>
      <c r="K4" s="4">
        <f t="shared" ref="K4:K23" si="8">K3+1</f>
        <v>2</v>
      </c>
      <c r="L4" s="4">
        <f t="shared" si="2"/>
        <v>10.6</v>
      </c>
      <c r="M4" s="4">
        <f t="shared" si="3"/>
        <v>2</v>
      </c>
      <c r="N4" s="4">
        <f t="shared" si="4"/>
        <v>11.1</v>
      </c>
      <c r="O4" s="4">
        <f t="shared" si="5"/>
        <v>2</v>
      </c>
      <c r="P4" s="4">
        <f t="shared" si="6"/>
        <v>21.7</v>
      </c>
      <c r="Q4" s="4">
        <f t="shared" si="7"/>
        <v>2</v>
      </c>
    </row>
    <row r="5" spans="1:17" ht="18">
      <c r="A5" s="12">
        <v>112</v>
      </c>
      <c r="B5" s="12" t="s">
        <v>131</v>
      </c>
      <c r="C5" s="12" t="s">
        <v>9</v>
      </c>
      <c r="D5" s="13">
        <v>10.3</v>
      </c>
      <c r="E5" s="14">
        <v>5</v>
      </c>
      <c r="F5" s="13">
        <v>10.9</v>
      </c>
      <c r="G5" s="14">
        <v>3</v>
      </c>
      <c r="H5" s="13">
        <f t="shared" si="0"/>
        <v>21.200000000000003</v>
      </c>
      <c r="I5" s="14">
        <f t="shared" si="1"/>
        <v>3</v>
      </c>
      <c r="J5" s="4"/>
      <c r="K5" s="4">
        <f t="shared" si="8"/>
        <v>3</v>
      </c>
      <c r="L5" s="4">
        <f t="shared" si="2"/>
        <v>10.5</v>
      </c>
      <c r="M5" s="4">
        <f t="shared" si="3"/>
        <v>3</v>
      </c>
      <c r="N5" s="4">
        <f t="shared" si="4"/>
        <v>10.9</v>
      </c>
      <c r="O5" s="4">
        <f t="shared" si="5"/>
        <v>3</v>
      </c>
      <c r="P5" s="4">
        <f t="shared" si="6"/>
        <v>21.200000000000003</v>
      </c>
      <c r="Q5" s="4">
        <f t="shared" si="7"/>
        <v>3</v>
      </c>
    </row>
    <row r="6" spans="1:17" ht="18">
      <c r="A6" s="12">
        <v>113</v>
      </c>
      <c r="B6" s="12" t="s">
        <v>132</v>
      </c>
      <c r="C6" s="12" t="s">
        <v>21</v>
      </c>
      <c r="D6" s="13">
        <v>10.5</v>
      </c>
      <c r="E6" s="14">
        <v>3</v>
      </c>
      <c r="F6" s="13">
        <v>10.65</v>
      </c>
      <c r="G6" s="14">
        <v>4</v>
      </c>
      <c r="H6" s="13">
        <f t="shared" si="0"/>
        <v>21.15</v>
      </c>
      <c r="I6" s="14">
        <f t="shared" si="1"/>
        <v>4</v>
      </c>
      <c r="J6" s="4"/>
      <c r="K6" s="4">
        <f t="shared" si="8"/>
        <v>4</v>
      </c>
      <c r="L6" s="4">
        <f t="shared" si="2"/>
        <v>10.4</v>
      </c>
      <c r="M6" s="4">
        <f t="shared" si="3"/>
        <v>4</v>
      </c>
      <c r="N6" s="4">
        <f t="shared" si="4"/>
        <v>10.9</v>
      </c>
      <c r="O6" s="4">
        <f t="shared" si="5"/>
        <v>3</v>
      </c>
      <c r="P6" s="4">
        <f t="shared" si="6"/>
        <v>21.15</v>
      </c>
      <c r="Q6" s="4">
        <f t="shared" si="7"/>
        <v>4</v>
      </c>
    </row>
    <row r="7" spans="1:17" ht="18">
      <c r="A7" s="12">
        <v>114</v>
      </c>
      <c r="B7" s="12" t="s">
        <v>133</v>
      </c>
      <c r="C7" s="12" t="s">
        <v>21</v>
      </c>
      <c r="D7" s="13">
        <v>10.4</v>
      </c>
      <c r="E7" s="14">
        <v>4</v>
      </c>
      <c r="F7" s="13">
        <v>10.3</v>
      </c>
      <c r="G7" s="14">
        <v>7</v>
      </c>
      <c r="H7" s="13">
        <f t="shared" si="0"/>
        <v>20.700000000000003</v>
      </c>
      <c r="I7" s="14">
        <f t="shared" si="1"/>
        <v>7</v>
      </c>
      <c r="J7" s="4"/>
      <c r="K7" s="4">
        <f t="shared" si="8"/>
        <v>5</v>
      </c>
      <c r="L7" s="4">
        <f t="shared" si="2"/>
        <v>10.4</v>
      </c>
      <c r="M7" s="4">
        <f t="shared" si="3"/>
        <v>4</v>
      </c>
      <c r="N7" s="4">
        <f t="shared" si="4"/>
        <v>10.65</v>
      </c>
      <c r="O7" s="4">
        <f t="shared" si="5"/>
        <v>4</v>
      </c>
      <c r="P7" s="4">
        <f t="shared" si="6"/>
        <v>21</v>
      </c>
      <c r="Q7" s="4">
        <f t="shared" si="7"/>
        <v>5</v>
      </c>
    </row>
    <row r="8" spans="1:17" ht="18">
      <c r="A8" s="12">
        <v>115</v>
      </c>
      <c r="B8" s="12" t="s">
        <v>134</v>
      </c>
      <c r="C8" s="12" t="s">
        <v>21</v>
      </c>
      <c r="D8" s="13">
        <v>10.6</v>
      </c>
      <c r="E8" s="14">
        <v>2</v>
      </c>
      <c r="F8" s="13">
        <v>11.1</v>
      </c>
      <c r="G8" s="14">
        <v>2</v>
      </c>
      <c r="H8" s="13">
        <f t="shared" si="0"/>
        <v>21.7</v>
      </c>
      <c r="I8" s="14">
        <f t="shared" si="1"/>
        <v>2</v>
      </c>
      <c r="J8" s="4"/>
      <c r="K8" s="4">
        <f t="shared" si="8"/>
        <v>6</v>
      </c>
      <c r="L8" s="4">
        <f t="shared" si="2"/>
        <v>10.3</v>
      </c>
      <c r="M8" s="4">
        <f t="shared" si="3"/>
        <v>5</v>
      </c>
      <c r="N8" s="4">
        <f t="shared" si="4"/>
        <v>10.45</v>
      </c>
      <c r="O8" s="4">
        <f t="shared" si="5"/>
        <v>5</v>
      </c>
      <c r="P8" s="4">
        <f t="shared" si="6"/>
        <v>20.75</v>
      </c>
      <c r="Q8" s="4">
        <f t="shared" si="7"/>
        <v>6</v>
      </c>
    </row>
    <row r="9" spans="1:17" ht="18">
      <c r="A9" s="12">
        <v>116</v>
      </c>
      <c r="B9" s="12" t="s">
        <v>135</v>
      </c>
      <c r="C9" s="12" t="s">
        <v>36</v>
      </c>
      <c r="D9" s="13">
        <v>10.1</v>
      </c>
      <c r="E9" s="14">
        <v>6</v>
      </c>
      <c r="F9" s="13">
        <v>10.9</v>
      </c>
      <c r="G9" s="14">
        <v>3</v>
      </c>
      <c r="H9" s="13">
        <f t="shared" si="0"/>
        <v>21</v>
      </c>
      <c r="I9" s="14">
        <f t="shared" si="1"/>
        <v>5</v>
      </c>
      <c r="J9" s="4"/>
      <c r="K9" s="4">
        <f t="shared" si="8"/>
        <v>7</v>
      </c>
      <c r="L9" s="4">
        <f t="shared" si="2"/>
        <v>10.1</v>
      </c>
      <c r="M9" s="4">
        <f t="shared" si="3"/>
        <v>6</v>
      </c>
      <c r="N9" s="4">
        <f t="shared" si="4"/>
        <v>10.35</v>
      </c>
      <c r="O9" s="4">
        <f t="shared" si="5"/>
        <v>6</v>
      </c>
      <c r="P9" s="4">
        <f t="shared" si="6"/>
        <v>20.700000000000003</v>
      </c>
      <c r="Q9" s="4">
        <f t="shared" si="7"/>
        <v>7</v>
      </c>
    </row>
    <row r="10" spans="1:17" ht="18">
      <c r="A10" s="12">
        <v>117</v>
      </c>
      <c r="B10" s="12" t="s">
        <v>136</v>
      </c>
      <c r="C10" s="12" t="s">
        <v>36</v>
      </c>
      <c r="D10" s="13">
        <v>9.5</v>
      </c>
      <c r="E10" s="14">
        <v>8</v>
      </c>
      <c r="F10" s="13">
        <v>9.8000000000000007</v>
      </c>
      <c r="G10" s="14">
        <v>8</v>
      </c>
      <c r="H10" s="13">
        <f t="shared" si="0"/>
        <v>19.3</v>
      </c>
      <c r="I10" s="14">
        <f t="shared" si="1"/>
        <v>9</v>
      </c>
      <c r="J10" s="4"/>
      <c r="K10" s="4">
        <f t="shared" si="8"/>
        <v>8</v>
      </c>
      <c r="L10" s="4">
        <f t="shared" si="2"/>
        <v>10</v>
      </c>
      <c r="M10" s="4">
        <f t="shared" si="3"/>
        <v>7</v>
      </c>
      <c r="N10" s="4">
        <f t="shared" si="4"/>
        <v>10.3</v>
      </c>
      <c r="O10" s="4">
        <f t="shared" si="5"/>
        <v>7</v>
      </c>
      <c r="P10" s="4">
        <f t="shared" si="6"/>
        <v>20.45</v>
      </c>
      <c r="Q10" s="4">
        <f t="shared" si="7"/>
        <v>8</v>
      </c>
    </row>
    <row r="11" spans="1:17" ht="18">
      <c r="A11" s="12">
        <v>118</v>
      </c>
      <c r="B11" s="12" t="s">
        <v>137</v>
      </c>
      <c r="C11" s="12" t="s">
        <v>27</v>
      </c>
      <c r="D11" s="13">
        <v>10</v>
      </c>
      <c r="E11" s="14">
        <v>7</v>
      </c>
      <c r="F11" s="13">
        <v>10.45</v>
      </c>
      <c r="G11" s="14">
        <v>5</v>
      </c>
      <c r="H11" s="13">
        <f t="shared" si="0"/>
        <v>20.45</v>
      </c>
      <c r="I11" s="14">
        <f t="shared" si="1"/>
        <v>8</v>
      </c>
      <c r="J11" s="4"/>
      <c r="K11" s="4">
        <f t="shared" si="8"/>
        <v>9</v>
      </c>
      <c r="L11" s="4">
        <f t="shared" si="2"/>
        <v>9.5</v>
      </c>
      <c r="M11" s="4">
        <f t="shared" si="3"/>
        <v>8</v>
      </c>
      <c r="N11" s="4">
        <f t="shared" si="4"/>
        <v>9.8000000000000007</v>
      </c>
      <c r="O11" s="4">
        <f t="shared" si="5"/>
        <v>8</v>
      </c>
      <c r="P11" s="4">
        <f t="shared" si="6"/>
        <v>19.3</v>
      </c>
      <c r="Q11" s="4">
        <f t="shared" si="7"/>
        <v>9</v>
      </c>
    </row>
    <row r="12" spans="1:17" ht="18">
      <c r="A12" s="12"/>
      <c r="B12" s="12"/>
      <c r="C12" s="12"/>
      <c r="D12" s="13"/>
      <c r="E12" s="14"/>
      <c r="F12" s="13"/>
      <c r="G12" s="14"/>
      <c r="H12" s="13">
        <f t="shared" si="0"/>
        <v>0</v>
      </c>
      <c r="I12" s="14">
        <f t="shared" si="1"/>
        <v>10</v>
      </c>
      <c r="J12" s="4"/>
      <c r="K12" s="4">
        <f t="shared" si="8"/>
        <v>10</v>
      </c>
      <c r="L12" s="4" t="e">
        <f t="shared" si="2"/>
        <v>#NUM!</v>
      </c>
      <c r="M12" s="4" t="e">
        <f t="shared" si="3"/>
        <v>#NUM!</v>
      </c>
      <c r="N12" s="4" t="e">
        <f t="shared" si="4"/>
        <v>#NUM!</v>
      </c>
      <c r="O12" s="4" t="e">
        <f t="shared" si="5"/>
        <v>#NUM!</v>
      </c>
      <c r="P12" s="4">
        <f t="shared" si="6"/>
        <v>0</v>
      </c>
      <c r="Q12" s="4">
        <f t="shared" si="7"/>
        <v>10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>
        <f t="shared" si="1"/>
        <v>10</v>
      </c>
      <c r="J13" s="4"/>
      <c r="K13" s="4">
        <f t="shared" si="8"/>
        <v>11</v>
      </c>
      <c r="L13" s="4" t="e">
        <f t="shared" si="2"/>
        <v>#NUM!</v>
      </c>
      <c r="M13" s="4" t="e">
        <f t="shared" si="3"/>
        <v>#NUM!</v>
      </c>
      <c r="N13" s="4" t="e">
        <f t="shared" si="4"/>
        <v>#NUM!</v>
      </c>
      <c r="O13" s="4" t="e">
        <f t="shared" si="5"/>
        <v>#NUM!</v>
      </c>
      <c r="P13" s="4">
        <f t="shared" si="6"/>
        <v>0</v>
      </c>
      <c r="Q13" s="4">
        <f t="shared" si="7"/>
        <v>10</v>
      </c>
    </row>
    <row r="14" spans="1:17" ht="18">
      <c r="A14" s="12"/>
      <c r="B14" s="15"/>
      <c r="C14" s="15"/>
      <c r="D14" s="13"/>
      <c r="E14" s="14"/>
      <c r="F14" s="13"/>
      <c r="G14" s="14"/>
      <c r="H14" s="13">
        <f t="shared" si="0"/>
        <v>0</v>
      </c>
      <c r="I14" s="14">
        <f t="shared" si="1"/>
        <v>10</v>
      </c>
      <c r="J14" s="4"/>
      <c r="K14" s="4">
        <f t="shared" si="8"/>
        <v>12</v>
      </c>
      <c r="L14" s="4" t="e">
        <f t="shared" si="2"/>
        <v>#NUM!</v>
      </c>
      <c r="M14" s="4" t="e">
        <f t="shared" si="3"/>
        <v>#NUM!</v>
      </c>
      <c r="N14" s="4" t="e">
        <f t="shared" si="4"/>
        <v>#NUM!</v>
      </c>
      <c r="O14" s="4" t="e">
        <f t="shared" si="5"/>
        <v>#NUM!</v>
      </c>
      <c r="P14" s="4">
        <f t="shared" si="6"/>
        <v>0</v>
      </c>
      <c r="Q14" s="4">
        <f t="shared" si="7"/>
        <v>10</v>
      </c>
    </row>
    <row r="15" spans="1:17" ht="18">
      <c r="A15" s="12"/>
      <c r="B15" s="15"/>
      <c r="C15" s="15"/>
      <c r="D15" s="13"/>
      <c r="E15" s="14"/>
      <c r="F15" s="13"/>
      <c r="G15" s="14"/>
      <c r="H15" s="13">
        <f t="shared" si="0"/>
        <v>0</v>
      </c>
      <c r="I15" s="14">
        <f t="shared" si="1"/>
        <v>10</v>
      </c>
      <c r="J15" s="4"/>
      <c r="K15" s="4">
        <f t="shared" si="8"/>
        <v>13</v>
      </c>
      <c r="L15" s="4" t="e">
        <f t="shared" si="2"/>
        <v>#NUM!</v>
      </c>
      <c r="M15" s="4" t="e">
        <f t="shared" si="3"/>
        <v>#NUM!</v>
      </c>
      <c r="N15" s="4" t="e">
        <f t="shared" si="4"/>
        <v>#NUM!</v>
      </c>
      <c r="O15" s="4" t="e">
        <f t="shared" si="5"/>
        <v>#NUM!</v>
      </c>
      <c r="P15" s="4">
        <f t="shared" si="6"/>
        <v>0</v>
      </c>
      <c r="Q15" s="4">
        <f t="shared" si="7"/>
        <v>10</v>
      </c>
    </row>
    <row r="16" spans="1:17" ht="18">
      <c r="A16" s="12"/>
      <c r="B16" s="16"/>
      <c r="C16" s="16"/>
      <c r="D16" s="13"/>
      <c r="E16" s="14"/>
      <c r="F16" s="13"/>
      <c r="G16" s="14"/>
      <c r="H16" s="13">
        <f t="shared" si="0"/>
        <v>0</v>
      </c>
      <c r="I16" s="14">
        <f t="shared" si="1"/>
        <v>10</v>
      </c>
      <c r="J16" s="4"/>
      <c r="K16" s="4">
        <f t="shared" si="8"/>
        <v>14</v>
      </c>
      <c r="L16" s="4" t="e">
        <f t="shared" si="2"/>
        <v>#NUM!</v>
      </c>
      <c r="M16" s="4" t="e">
        <f t="shared" si="3"/>
        <v>#NUM!</v>
      </c>
      <c r="N16" s="4" t="e">
        <f t="shared" si="4"/>
        <v>#NUM!</v>
      </c>
      <c r="O16" s="4" t="e">
        <f t="shared" si="5"/>
        <v>#NUM!</v>
      </c>
      <c r="P16" s="4">
        <f t="shared" si="6"/>
        <v>0</v>
      </c>
      <c r="Q16" s="4">
        <f t="shared" si="7"/>
        <v>10</v>
      </c>
    </row>
    <row r="17" spans="1:17" ht="18">
      <c r="A17" s="12"/>
      <c r="B17" s="16"/>
      <c r="C17" s="16"/>
      <c r="D17" s="13"/>
      <c r="E17" s="14"/>
      <c r="F17" s="13"/>
      <c r="G17" s="14"/>
      <c r="H17" s="13">
        <f t="shared" si="0"/>
        <v>0</v>
      </c>
      <c r="I17" s="14">
        <f t="shared" si="1"/>
        <v>10</v>
      </c>
      <c r="J17" s="4"/>
      <c r="K17" s="4">
        <f t="shared" si="8"/>
        <v>15</v>
      </c>
      <c r="L17" s="4" t="e">
        <f t="shared" si="2"/>
        <v>#NUM!</v>
      </c>
      <c r="M17" s="4" t="e">
        <f t="shared" si="3"/>
        <v>#NUM!</v>
      </c>
      <c r="N17" s="4" t="e">
        <f t="shared" si="4"/>
        <v>#NUM!</v>
      </c>
      <c r="O17" s="4" t="e">
        <f t="shared" si="5"/>
        <v>#NUM!</v>
      </c>
      <c r="P17" s="4">
        <f t="shared" si="6"/>
        <v>0</v>
      </c>
      <c r="Q17" s="4">
        <f t="shared" si="7"/>
        <v>10</v>
      </c>
    </row>
    <row r="18" spans="1:17" ht="18">
      <c r="A18" s="12"/>
      <c r="B18" s="16"/>
      <c r="C18" s="16"/>
      <c r="D18" s="13"/>
      <c r="E18" s="14"/>
      <c r="F18" s="13"/>
      <c r="G18" s="14"/>
      <c r="H18" s="13">
        <f t="shared" si="0"/>
        <v>0</v>
      </c>
      <c r="I18" s="14">
        <f t="shared" si="1"/>
        <v>10</v>
      </c>
      <c r="J18" s="4"/>
      <c r="K18" s="4">
        <f t="shared" si="8"/>
        <v>16</v>
      </c>
      <c r="L18" s="4" t="e">
        <f t="shared" si="2"/>
        <v>#NUM!</v>
      </c>
      <c r="M18" s="4" t="e">
        <f t="shared" si="3"/>
        <v>#NUM!</v>
      </c>
      <c r="N18" s="4" t="e">
        <f t="shared" si="4"/>
        <v>#NUM!</v>
      </c>
      <c r="O18" s="4" t="e">
        <f t="shared" si="5"/>
        <v>#NUM!</v>
      </c>
      <c r="P18" s="4">
        <f t="shared" si="6"/>
        <v>0</v>
      </c>
      <c r="Q18" s="4">
        <f t="shared" si="7"/>
        <v>10</v>
      </c>
    </row>
    <row r="19" spans="1:17" ht="18">
      <c r="A19" s="12"/>
      <c r="B19" s="12"/>
      <c r="C19" s="12"/>
      <c r="D19" s="13"/>
      <c r="E19" s="14"/>
      <c r="F19" s="13"/>
      <c r="G19" s="14"/>
      <c r="H19" s="13">
        <f t="shared" si="0"/>
        <v>0</v>
      </c>
      <c r="I19" s="14">
        <f t="shared" si="1"/>
        <v>10</v>
      </c>
      <c r="J19" s="4"/>
      <c r="K19" s="4">
        <f t="shared" si="8"/>
        <v>17</v>
      </c>
      <c r="L19" s="4" t="e">
        <f t="shared" si="2"/>
        <v>#NUM!</v>
      </c>
      <c r="M19" s="4" t="e">
        <f t="shared" si="3"/>
        <v>#NUM!</v>
      </c>
      <c r="N19" s="4" t="e">
        <f t="shared" si="4"/>
        <v>#NUM!</v>
      </c>
      <c r="O19" s="4" t="e">
        <f t="shared" si="5"/>
        <v>#NUM!</v>
      </c>
      <c r="P19" s="4">
        <f t="shared" si="6"/>
        <v>0</v>
      </c>
      <c r="Q19" s="4">
        <f t="shared" si="7"/>
        <v>10</v>
      </c>
    </row>
    <row r="20" spans="1:17" ht="18">
      <c r="A20" s="17"/>
      <c r="B20" s="18"/>
      <c r="C20" s="18"/>
      <c r="D20" s="13"/>
      <c r="E20" s="14"/>
      <c r="F20" s="13"/>
      <c r="G20" s="14"/>
      <c r="H20" s="13">
        <f t="shared" si="0"/>
        <v>0</v>
      </c>
      <c r="I20" s="14">
        <f t="shared" si="1"/>
        <v>10</v>
      </c>
      <c r="J20" s="4"/>
      <c r="K20" s="4">
        <f t="shared" si="8"/>
        <v>18</v>
      </c>
      <c r="L20" s="4" t="e">
        <f t="shared" si="2"/>
        <v>#NUM!</v>
      </c>
      <c r="M20" s="4" t="e">
        <f t="shared" si="3"/>
        <v>#NUM!</v>
      </c>
      <c r="N20" s="4" t="e">
        <f t="shared" si="4"/>
        <v>#NUM!</v>
      </c>
      <c r="O20" s="4" t="e">
        <f t="shared" si="5"/>
        <v>#NUM!</v>
      </c>
      <c r="P20" s="4">
        <f t="shared" si="6"/>
        <v>0</v>
      </c>
      <c r="Q20" s="4">
        <f t="shared" si="7"/>
        <v>10</v>
      </c>
    </row>
    <row r="21" spans="1:17" ht="18">
      <c r="A21" s="17"/>
      <c r="B21" s="18"/>
      <c r="C21" s="18"/>
      <c r="D21" s="13"/>
      <c r="E21" s="14"/>
      <c r="F21" s="13"/>
      <c r="G21" s="14"/>
      <c r="H21" s="13">
        <f t="shared" si="0"/>
        <v>0</v>
      </c>
      <c r="I21" s="14">
        <f t="shared" si="1"/>
        <v>10</v>
      </c>
      <c r="J21" s="4"/>
      <c r="K21" s="4">
        <f t="shared" si="8"/>
        <v>19</v>
      </c>
      <c r="L21" s="4" t="e">
        <f t="shared" si="2"/>
        <v>#NUM!</v>
      </c>
      <c r="M21" s="4" t="e">
        <f t="shared" si="3"/>
        <v>#NUM!</v>
      </c>
      <c r="N21" s="4" t="e">
        <f t="shared" si="4"/>
        <v>#NUM!</v>
      </c>
      <c r="O21" s="4" t="e">
        <f t="shared" si="5"/>
        <v>#NUM!</v>
      </c>
      <c r="P21" s="4">
        <f t="shared" si="6"/>
        <v>0</v>
      </c>
      <c r="Q21" s="4">
        <f t="shared" si="7"/>
        <v>10</v>
      </c>
    </row>
    <row r="22" spans="1:17" ht="18">
      <c r="A22" s="17"/>
      <c r="B22" s="18"/>
      <c r="C22" s="18"/>
      <c r="D22" s="13"/>
      <c r="E22" s="14"/>
      <c r="F22" s="13"/>
      <c r="G22" s="14"/>
      <c r="H22" s="13">
        <f t="shared" si="0"/>
        <v>0</v>
      </c>
      <c r="I22" s="14">
        <f t="shared" si="1"/>
        <v>10</v>
      </c>
      <c r="J22" s="4"/>
      <c r="K22" s="4">
        <f t="shared" si="8"/>
        <v>20</v>
      </c>
      <c r="L22" s="4" t="e">
        <f t="shared" si="2"/>
        <v>#NUM!</v>
      </c>
      <c r="M22" s="4" t="e">
        <f t="shared" si="3"/>
        <v>#NUM!</v>
      </c>
      <c r="N22" s="4" t="e">
        <f t="shared" si="4"/>
        <v>#NUM!</v>
      </c>
      <c r="O22" s="4" t="e">
        <f t="shared" si="5"/>
        <v>#NUM!</v>
      </c>
      <c r="P22" s="4">
        <f t="shared" si="6"/>
        <v>0</v>
      </c>
      <c r="Q22" s="4">
        <f t="shared" si="7"/>
        <v>10</v>
      </c>
    </row>
    <row r="23" spans="1:17" ht="21" customHeight="1">
      <c r="A23" s="17"/>
      <c r="B23" s="18"/>
      <c r="C23" s="18"/>
      <c r="D23" s="13"/>
      <c r="E23" s="14"/>
      <c r="F23" s="13"/>
      <c r="G23" s="14"/>
      <c r="H23" s="13">
        <f t="shared" si="0"/>
        <v>0</v>
      </c>
      <c r="I23" s="14">
        <f t="shared" si="1"/>
        <v>10</v>
      </c>
      <c r="J23" s="4"/>
      <c r="K23" s="4">
        <f t="shared" si="8"/>
        <v>21</v>
      </c>
      <c r="L23" s="4" t="e">
        <f t="shared" si="2"/>
        <v>#NUM!</v>
      </c>
      <c r="M23" s="4" t="e">
        <f t="shared" si="3"/>
        <v>#NUM!</v>
      </c>
      <c r="N23" s="4" t="e">
        <f t="shared" si="4"/>
        <v>#NUM!</v>
      </c>
      <c r="O23" s="4" t="e">
        <f t="shared" si="5"/>
        <v>#NUM!</v>
      </c>
      <c r="P23" s="4">
        <f t="shared" si="6"/>
        <v>0</v>
      </c>
      <c r="Q23" s="4">
        <f t="shared" si="7"/>
        <v>10</v>
      </c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23.25">
      <c r="A30" s="29"/>
      <c r="B30" s="30"/>
      <c r="C30" s="31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32"/>
      <c r="B31" s="32"/>
      <c r="C31" s="32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32"/>
      <c r="B32" s="32"/>
      <c r="C32" s="32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32"/>
      <c r="B33" s="32"/>
      <c r="C33" s="32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32"/>
      <c r="B34" s="32"/>
      <c r="C34" s="32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32"/>
      <c r="B35" s="32"/>
      <c r="C35" s="32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32"/>
      <c r="B36" s="32"/>
      <c r="C36" s="32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32"/>
      <c r="B37" s="32"/>
      <c r="C37" s="32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32"/>
      <c r="B38" s="32"/>
      <c r="C38" s="32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32"/>
      <c r="B39" s="32"/>
      <c r="C39" s="32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32"/>
      <c r="B40" s="32"/>
      <c r="C40" s="32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 hidden="1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23.25">
      <c r="A126" s="29"/>
      <c r="B126" s="30"/>
      <c r="C126" s="31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32"/>
      <c r="B127" s="32"/>
      <c r="C127" s="32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32"/>
      <c r="B128" s="32"/>
      <c r="C128" s="32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32"/>
      <c r="B129" s="32"/>
      <c r="C129" s="32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32"/>
      <c r="B130" s="32"/>
      <c r="C130" s="32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32"/>
      <c r="B131" s="32"/>
      <c r="C131" s="32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32"/>
      <c r="B132" s="32"/>
      <c r="C132" s="32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32"/>
      <c r="B133" s="32"/>
      <c r="C133" s="32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32"/>
      <c r="B134" s="32"/>
      <c r="C134" s="32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8">
      <c r="A173" s="22"/>
      <c r="B173" s="23"/>
      <c r="C173" s="24"/>
      <c r="D173" s="25"/>
      <c r="E173" s="26"/>
      <c r="F173" s="25"/>
      <c r="G173" s="26"/>
      <c r="H173" s="25"/>
      <c r="I173" s="26"/>
      <c r="J173" s="27"/>
      <c r="K173" s="27"/>
      <c r="L173" s="27"/>
      <c r="M173" s="27"/>
      <c r="N173" s="27"/>
      <c r="O173" s="27"/>
      <c r="P173" s="27"/>
      <c r="Q173" s="27"/>
    </row>
    <row r="174" spans="1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2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 ht="14.25">
      <c r="B207" s="33"/>
      <c r="C207" s="34"/>
      <c r="L207" s="27"/>
      <c r="M207" s="27"/>
      <c r="N207" s="27"/>
      <c r="O207" s="27"/>
      <c r="P207" s="27"/>
      <c r="Q207" s="27"/>
    </row>
    <row r="208" spans="2:17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  <row r="267" spans="2:3" s="28" customFormat="1">
      <c r="B267" s="33"/>
      <c r="C267" s="34"/>
    </row>
  </sheetData>
  <sheetProtection objects="1" scenarios="1"/>
  <mergeCells count="3">
    <mergeCell ref="D1:E1"/>
    <mergeCell ref="F1:G1"/>
    <mergeCell ref="H1:I1"/>
  </mergeCells>
  <conditionalFormatting sqref="D2:I173">
    <cfRule type="cellIs" dxfId="26" priority="1" stopIfTrue="1" operator="equal">
      <formula>1</formula>
    </cfRule>
    <cfRule type="cellIs" dxfId="25" priority="2" stopIfTrue="1" operator="equal">
      <formula>2</formula>
    </cfRule>
    <cfRule type="cellIs" dxfId="24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54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Q251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E3" sqref="E3"/>
    </sheetView>
  </sheetViews>
  <sheetFormatPr defaultRowHeight="12.75"/>
  <cols>
    <col min="1" max="1" width="6.85546875" style="7" customWidth="1"/>
    <col min="2" max="2" width="27.2851562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9" width="0" style="7" hidden="1" customWidth="1"/>
    <col min="20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31</v>
      </c>
      <c r="C2" s="9" t="s">
        <v>144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119</v>
      </c>
      <c r="B3" s="12" t="s">
        <v>138</v>
      </c>
      <c r="C3" s="12" t="s">
        <v>21</v>
      </c>
      <c r="D3" s="13">
        <v>10.050000000000001</v>
      </c>
      <c r="E3" s="14">
        <v>1</v>
      </c>
      <c r="F3" s="13">
        <v>9.6</v>
      </c>
      <c r="G3" s="14">
        <v>3</v>
      </c>
      <c r="H3" s="13">
        <f t="shared" ref="H3:H9" si="0">+F3+D3</f>
        <v>19.649999999999999</v>
      </c>
      <c r="I3" s="14">
        <f t="shared" ref="I3:I9" si="1">VLOOKUP(H3,P$3:Q$23,2,FALSE)</f>
        <v>3</v>
      </c>
      <c r="J3" s="4"/>
      <c r="K3" s="4">
        <v>1</v>
      </c>
      <c r="L3" s="4">
        <f t="shared" ref="L3:L9" si="2">LARGE(D$3:D$23,$K3)</f>
        <v>10.050000000000001</v>
      </c>
      <c r="M3" s="4">
        <f t="shared" ref="M3:M9" si="3">IF(L3=L2,M2,M2+1)</f>
        <v>1</v>
      </c>
      <c r="N3" s="4">
        <f t="shared" ref="N3:N9" si="4">LARGE(F$3:F$23,$K3)</f>
        <v>10.199999999999999</v>
      </c>
      <c r="O3" s="4">
        <f t="shared" ref="O3:O9" si="5">IF(N3=N2,O2,O2+1)</f>
        <v>1</v>
      </c>
      <c r="P3" s="4">
        <f t="shared" ref="P3:P9" si="6">LARGE(H$3:H$23,$K3)</f>
        <v>20.049999999999997</v>
      </c>
      <c r="Q3" s="4">
        <f t="shared" ref="Q3:Q9" si="7">IF(P3=P2,Q2,Q2+1)</f>
        <v>1</v>
      </c>
    </row>
    <row r="4" spans="1:17" ht="18">
      <c r="A4" s="12">
        <v>120</v>
      </c>
      <c r="B4" s="12" t="s">
        <v>8</v>
      </c>
      <c r="C4" s="12" t="s">
        <v>7</v>
      </c>
      <c r="D4" s="13">
        <v>9.5</v>
      </c>
      <c r="E4" s="14">
        <v>4</v>
      </c>
      <c r="F4" s="13">
        <v>9.1999999999999993</v>
      </c>
      <c r="G4" s="14">
        <v>5</v>
      </c>
      <c r="H4" s="13">
        <f t="shared" si="0"/>
        <v>18.7</v>
      </c>
      <c r="I4" s="14">
        <f t="shared" si="1"/>
        <v>6</v>
      </c>
      <c r="J4" s="4"/>
      <c r="K4" s="4">
        <f t="shared" ref="K4:K9" si="8">K3+1</f>
        <v>2</v>
      </c>
      <c r="L4" s="4">
        <f t="shared" si="2"/>
        <v>9.85</v>
      </c>
      <c r="M4" s="4">
        <f t="shared" si="3"/>
        <v>2</v>
      </c>
      <c r="N4" s="4">
        <f t="shared" si="4"/>
        <v>10.1</v>
      </c>
      <c r="O4" s="4">
        <f t="shared" si="5"/>
        <v>2</v>
      </c>
      <c r="P4" s="4">
        <f t="shared" si="6"/>
        <v>19.95</v>
      </c>
      <c r="Q4" s="4">
        <f t="shared" si="7"/>
        <v>2</v>
      </c>
    </row>
    <row r="5" spans="1:17" ht="18">
      <c r="A5" s="12">
        <v>121</v>
      </c>
      <c r="B5" s="12" t="s">
        <v>139</v>
      </c>
      <c r="C5" s="12" t="s">
        <v>7</v>
      </c>
      <c r="D5" s="13">
        <v>9.35</v>
      </c>
      <c r="E5" s="14">
        <v>5</v>
      </c>
      <c r="F5" s="13">
        <v>9.5</v>
      </c>
      <c r="G5" s="14">
        <v>4</v>
      </c>
      <c r="H5" s="13">
        <f t="shared" si="0"/>
        <v>18.850000000000001</v>
      </c>
      <c r="I5" s="14">
        <f t="shared" si="1"/>
        <v>5</v>
      </c>
      <c r="J5" s="4"/>
      <c r="K5" s="4">
        <f t="shared" si="8"/>
        <v>3</v>
      </c>
      <c r="L5" s="4">
        <f t="shared" si="2"/>
        <v>9.85</v>
      </c>
      <c r="M5" s="4">
        <f t="shared" si="3"/>
        <v>2</v>
      </c>
      <c r="N5" s="4">
        <f t="shared" si="4"/>
        <v>9.6</v>
      </c>
      <c r="O5" s="4">
        <f t="shared" si="5"/>
        <v>3</v>
      </c>
      <c r="P5" s="4">
        <f t="shared" si="6"/>
        <v>19.649999999999999</v>
      </c>
      <c r="Q5" s="4">
        <f t="shared" si="7"/>
        <v>3</v>
      </c>
    </row>
    <row r="6" spans="1:17" ht="18">
      <c r="A6" s="12">
        <v>122</v>
      </c>
      <c r="B6" s="12" t="s">
        <v>140</v>
      </c>
      <c r="C6" s="12" t="s">
        <v>7</v>
      </c>
      <c r="D6" s="13">
        <v>8.9499999999999993</v>
      </c>
      <c r="E6" s="14">
        <v>6</v>
      </c>
      <c r="F6" s="13">
        <v>9.1</v>
      </c>
      <c r="G6" s="14">
        <v>6</v>
      </c>
      <c r="H6" s="13">
        <f t="shared" si="0"/>
        <v>18.049999999999997</v>
      </c>
      <c r="I6" s="14">
        <f t="shared" si="1"/>
        <v>7</v>
      </c>
      <c r="J6" s="4"/>
      <c r="K6" s="4">
        <f t="shared" si="8"/>
        <v>4</v>
      </c>
      <c r="L6" s="4">
        <f t="shared" si="2"/>
        <v>9.6</v>
      </c>
      <c r="M6" s="4">
        <f t="shared" si="3"/>
        <v>3</v>
      </c>
      <c r="N6" s="4">
        <f t="shared" si="4"/>
        <v>9.6</v>
      </c>
      <c r="O6" s="4">
        <f t="shared" si="5"/>
        <v>3</v>
      </c>
      <c r="P6" s="4">
        <f t="shared" si="6"/>
        <v>19.2</v>
      </c>
      <c r="Q6" s="4">
        <f t="shared" si="7"/>
        <v>4</v>
      </c>
    </row>
    <row r="7" spans="1:17" ht="18">
      <c r="A7" s="12">
        <v>123</v>
      </c>
      <c r="B7" s="12" t="s">
        <v>141</v>
      </c>
      <c r="C7" s="12" t="s">
        <v>7</v>
      </c>
      <c r="D7" s="13">
        <v>9.85</v>
      </c>
      <c r="E7" s="14">
        <v>2</v>
      </c>
      <c r="F7" s="13">
        <v>10.1</v>
      </c>
      <c r="G7" s="14">
        <v>2</v>
      </c>
      <c r="H7" s="13">
        <f t="shared" si="0"/>
        <v>19.95</v>
      </c>
      <c r="I7" s="14">
        <f t="shared" si="1"/>
        <v>2</v>
      </c>
      <c r="J7" s="4"/>
      <c r="K7" s="4">
        <f t="shared" si="8"/>
        <v>5</v>
      </c>
      <c r="L7" s="4">
        <f t="shared" si="2"/>
        <v>9.5</v>
      </c>
      <c r="M7" s="4">
        <f t="shared" si="3"/>
        <v>4</v>
      </c>
      <c r="N7" s="4">
        <f t="shared" si="4"/>
        <v>9.5</v>
      </c>
      <c r="O7" s="4">
        <f t="shared" si="5"/>
        <v>4</v>
      </c>
      <c r="P7" s="4">
        <f t="shared" si="6"/>
        <v>18.850000000000001</v>
      </c>
      <c r="Q7" s="4">
        <f t="shared" si="7"/>
        <v>5</v>
      </c>
    </row>
    <row r="8" spans="1:17" ht="18">
      <c r="A8" s="12">
        <v>124</v>
      </c>
      <c r="B8" s="12" t="s">
        <v>142</v>
      </c>
      <c r="C8" s="12" t="s">
        <v>7</v>
      </c>
      <c r="D8" s="13">
        <v>9.6</v>
      </c>
      <c r="E8" s="14">
        <v>3</v>
      </c>
      <c r="F8" s="13">
        <v>9.6</v>
      </c>
      <c r="G8" s="14">
        <v>3</v>
      </c>
      <c r="H8" s="13">
        <f t="shared" si="0"/>
        <v>19.2</v>
      </c>
      <c r="I8" s="14">
        <f t="shared" si="1"/>
        <v>4</v>
      </c>
      <c r="J8" s="4"/>
      <c r="K8" s="4">
        <f t="shared" si="8"/>
        <v>6</v>
      </c>
      <c r="L8" s="4">
        <f t="shared" si="2"/>
        <v>9.35</v>
      </c>
      <c r="M8" s="4">
        <f t="shared" si="3"/>
        <v>5</v>
      </c>
      <c r="N8" s="4">
        <f t="shared" si="4"/>
        <v>9.1999999999999993</v>
      </c>
      <c r="O8" s="4">
        <f t="shared" si="5"/>
        <v>5</v>
      </c>
      <c r="P8" s="4">
        <f t="shared" si="6"/>
        <v>18.7</v>
      </c>
      <c r="Q8" s="4">
        <f t="shared" si="7"/>
        <v>6</v>
      </c>
    </row>
    <row r="9" spans="1:17" ht="18">
      <c r="A9" s="12">
        <v>125</v>
      </c>
      <c r="B9" s="12" t="s">
        <v>143</v>
      </c>
      <c r="C9" s="12" t="s">
        <v>7</v>
      </c>
      <c r="D9" s="13">
        <v>9.85</v>
      </c>
      <c r="E9" s="14">
        <v>2</v>
      </c>
      <c r="F9" s="13">
        <v>10.199999999999999</v>
      </c>
      <c r="G9" s="14">
        <v>1</v>
      </c>
      <c r="H9" s="13">
        <f t="shared" si="0"/>
        <v>20.049999999999997</v>
      </c>
      <c r="I9" s="14">
        <f t="shared" si="1"/>
        <v>1</v>
      </c>
      <c r="J9" s="4"/>
      <c r="K9" s="4">
        <f t="shared" si="8"/>
        <v>7</v>
      </c>
      <c r="L9" s="4">
        <f t="shared" si="2"/>
        <v>8.9499999999999993</v>
      </c>
      <c r="M9" s="4">
        <f t="shared" si="3"/>
        <v>6</v>
      </c>
      <c r="N9" s="4">
        <f t="shared" si="4"/>
        <v>9.1</v>
      </c>
      <c r="O9" s="4">
        <f t="shared" si="5"/>
        <v>6</v>
      </c>
      <c r="P9" s="4">
        <f t="shared" si="6"/>
        <v>18.049999999999997</v>
      </c>
      <c r="Q9" s="4">
        <f t="shared" si="7"/>
        <v>7</v>
      </c>
    </row>
    <row r="10" spans="1:17" ht="18">
      <c r="A10" s="12"/>
      <c r="B10" s="12"/>
      <c r="C10" s="12"/>
      <c r="D10" s="13"/>
      <c r="E10" s="14"/>
      <c r="F10" s="13"/>
      <c r="G10" s="14"/>
      <c r="H10" s="13"/>
      <c r="I10" s="14"/>
      <c r="J10" s="4"/>
      <c r="K10" s="4"/>
      <c r="L10" s="4"/>
      <c r="M10" s="4"/>
      <c r="N10" s="4"/>
      <c r="O10" s="4"/>
      <c r="P10" s="4"/>
      <c r="Q10" s="4"/>
    </row>
    <row r="11" spans="1:17" ht="18">
      <c r="A11" s="12"/>
      <c r="B11" s="12"/>
      <c r="C11" s="12"/>
      <c r="D11" s="13"/>
      <c r="E11" s="14"/>
      <c r="F11" s="13"/>
      <c r="G11" s="14"/>
      <c r="H11" s="13"/>
      <c r="I11" s="14"/>
      <c r="J11" s="4"/>
      <c r="K11" s="4"/>
      <c r="L11" s="4"/>
      <c r="M11" s="4"/>
      <c r="N11" s="4"/>
      <c r="O11" s="4"/>
      <c r="P11" s="4"/>
      <c r="Q11" s="4"/>
    </row>
    <row r="12" spans="1:17" ht="18">
      <c r="A12" s="12"/>
      <c r="B12" s="12"/>
      <c r="C12" s="12"/>
      <c r="D12" s="13"/>
      <c r="E12" s="14"/>
      <c r="F12" s="13"/>
      <c r="G12" s="14"/>
      <c r="H12" s="13"/>
      <c r="I12" s="14"/>
      <c r="J12" s="4"/>
      <c r="K12" s="4"/>
      <c r="L12" s="4"/>
      <c r="M12" s="4"/>
      <c r="N12" s="4"/>
      <c r="O12" s="4"/>
      <c r="P12" s="4"/>
      <c r="Q12" s="4"/>
    </row>
    <row r="13" spans="1:17" ht="18">
      <c r="A13" s="12"/>
      <c r="B13" s="15"/>
      <c r="C13" s="15"/>
      <c r="D13" s="13"/>
      <c r="E13" s="14"/>
      <c r="F13" s="13"/>
      <c r="G13" s="14"/>
      <c r="H13" s="13"/>
      <c r="I13" s="14"/>
      <c r="J13" s="4"/>
      <c r="K13" s="4"/>
      <c r="L13" s="4"/>
      <c r="M13" s="4"/>
      <c r="N13" s="4"/>
      <c r="O13" s="4"/>
      <c r="P13" s="4"/>
      <c r="Q13" s="4"/>
    </row>
    <row r="14" spans="1:17" ht="18">
      <c r="A14" s="12"/>
      <c r="B14" s="15"/>
      <c r="C14" s="15"/>
      <c r="D14" s="13"/>
      <c r="E14" s="14"/>
      <c r="F14" s="13"/>
      <c r="G14" s="14"/>
      <c r="H14" s="13"/>
      <c r="I14" s="14"/>
      <c r="J14" s="4"/>
      <c r="K14" s="4"/>
      <c r="L14" s="4"/>
      <c r="M14" s="4"/>
      <c r="N14" s="4"/>
      <c r="O14" s="4"/>
      <c r="P14" s="4"/>
      <c r="Q14" s="4"/>
    </row>
    <row r="15" spans="1:17" ht="18">
      <c r="A15" s="12"/>
      <c r="B15" s="15"/>
      <c r="C15" s="15"/>
      <c r="D15" s="13"/>
      <c r="E15" s="14"/>
      <c r="F15" s="13"/>
      <c r="G15" s="14"/>
      <c r="H15" s="13"/>
      <c r="I15" s="14"/>
      <c r="J15" s="4"/>
      <c r="K15" s="4"/>
      <c r="L15" s="4"/>
      <c r="M15" s="4"/>
      <c r="N15" s="4"/>
      <c r="O15" s="4"/>
      <c r="P15" s="4"/>
      <c r="Q15" s="4"/>
    </row>
    <row r="16" spans="1:17" ht="18">
      <c r="A16" s="12"/>
      <c r="B16" s="16"/>
      <c r="C16" s="16"/>
      <c r="D16" s="13"/>
      <c r="E16" s="14"/>
      <c r="F16" s="13"/>
      <c r="G16" s="14"/>
      <c r="H16" s="13"/>
      <c r="I16" s="14"/>
      <c r="J16" s="4"/>
      <c r="K16" s="4"/>
      <c r="L16" s="4"/>
      <c r="M16" s="4"/>
      <c r="N16" s="4"/>
      <c r="O16" s="4"/>
      <c r="P16" s="4"/>
      <c r="Q16" s="4"/>
    </row>
    <row r="17" spans="1:17" ht="18">
      <c r="A17" s="12"/>
      <c r="B17" s="16"/>
      <c r="C17" s="16"/>
      <c r="D17" s="13"/>
      <c r="E17" s="14"/>
      <c r="F17" s="13"/>
      <c r="G17" s="14"/>
      <c r="H17" s="13"/>
      <c r="I17" s="14"/>
      <c r="J17" s="4"/>
      <c r="K17" s="4"/>
      <c r="L17" s="4"/>
      <c r="M17" s="4"/>
      <c r="N17" s="4"/>
      <c r="O17" s="4"/>
      <c r="P17" s="4"/>
      <c r="Q17" s="4"/>
    </row>
    <row r="18" spans="1:17" ht="18">
      <c r="A18" s="12"/>
      <c r="B18" s="16"/>
      <c r="C18" s="16"/>
      <c r="D18" s="13"/>
      <c r="E18" s="14"/>
      <c r="F18" s="13"/>
      <c r="G18" s="14"/>
      <c r="H18" s="13"/>
      <c r="I18" s="14"/>
      <c r="J18" s="4"/>
      <c r="K18" s="4"/>
      <c r="L18" s="4"/>
      <c r="M18" s="4"/>
      <c r="N18" s="4"/>
      <c r="O18" s="4"/>
      <c r="P18" s="4"/>
      <c r="Q18" s="4"/>
    </row>
    <row r="19" spans="1:17" ht="18">
      <c r="A19" s="12"/>
      <c r="B19" s="12"/>
      <c r="C19" s="12"/>
      <c r="D19" s="13"/>
      <c r="E19" s="14"/>
      <c r="F19" s="13"/>
      <c r="G19" s="14"/>
      <c r="H19" s="13"/>
      <c r="I19" s="14"/>
      <c r="J19" s="4"/>
      <c r="K19" s="4"/>
      <c r="L19" s="4"/>
      <c r="M19" s="4"/>
      <c r="N19" s="4"/>
      <c r="O19" s="4"/>
      <c r="P19" s="4"/>
      <c r="Q19" s="4"/>
    </row>
    <row r="20" spans="1:17" ht="18">
      <c r="A20" s="17"/>
      <c r="B20" s="18"/>
      <c r="C20" s="18"/>
      <c r="D20" s="13"/>
      <c r="E20" s="14"/>
      <c r="F20" s="13"/>
      <c r="G20" s="14"/>
      <c r="H20" s="13"/>
      <c r="I20" s="14"/>
      <c r="J20" s="4"/>
      <c r="K20" s="4"/>
      <c r="L20" s="4"/>
      <c r="M20" s="4"/>
      <c r="N20" s="4"/>
      <c r="O20" s="4"/>
      <c r="P20" s="4"/>
      <c r="Q20" s="4"/>
    </row>
    <row r="21" spans="1:17" ht="18">
      <c r="A21" s="17"/>
      <c r="B21" s="18"/>
      <c r="C21" s="18"/>
      <c r="D21" s="13"/>
      <c r="E21" s="14"/>
      <c r="F21" s="13"/>
      <c r="G21" s="14"/>
      <c r="H21" s="13"/>
      <c r="I21" s="14"/>
      <c r="J21" s="4"/>
      <c r="K21" s="4"/>
      <c r="L21" s="4"/>
      <c r="M21" s="4"/>
      <c r="N21" s="4"/>
      <c r="O21" s="4"/>
      <c r="P21" s="4"/>
      <c r="Q21" s="4"/>
    </row>
    <row r="22" spans="1:17" ht="18">
      <c r="A22" s="17"/>
      <c r="B22" s="18"/>
      <c r="C22" s="18"/>
      <c r="D22" s="13"/>
      <c r="E22" s="14"/>
      <c r="F22" s="13"/>
      <c r="G22" s="14"/>
      <c r="H22" s="13"/>
      <c r="I22" s="14"/>
      <c r="J22" s="4"/>
      <c r="K22" s="4"/>
      <c r="L22" s="4"/>
      <c r="M22" s="4"/>
      <c r="N22" s="4"/>
      <c r="O22" s="4"/>
      <c r="P22" s="4"/>
      <c r="Q22" s="4"/>
    </row>
    <row r="23" spans="1:17" ht="21" customHeight="1">
      <c r="A23" s="17"/>
      <c r="B23" s="18"/>
      <c r="C23" s="18"/>
      <c r="D23" s="13"/>
      <c r="E23" s="14"/>
      <c r="F23" s="13"/>
      <c r="G23" s="14"/>
      <c r="H23" s="13"/>
      <c r="I23" s="14"/>
      <c r="J23" s="4"/>
      <c r="K23" s="4"/>
      <c r="L23" s="4"/>
      <c r="M23" s="4"/>
      <c r="N23" s="4"/>
      <c r="O23" s="4"/>
      <c r="P23" s="4"/>
      <c r="Q23" s="4"/>
    </row>
    <row r="24" spans="1:17" s="28" customFormat="1" ht="18">
      <c r="A24" s="32"/>
      <c r="B24" s="32"/>
      <c r="C24" s="32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 hidden="1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23.25">
      <c r="A110" s="29"/>
      <c r="B110" s="30"/>
      <c r="C110" s="31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32"/>
      <c r="B111" s="32"/>
      <c r="C111" s="32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32"/>
      <c r="B112" s="32"/>
      <c r="C112" s="32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32"/>
      <c r="B113" s="32"/>
      <c r="C113" s="32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32"/>
      <c r="B114" s="32"/>
      <c r="C114" s="32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32"/>
      <c r="B115" s="32"/>
      <c r="C115" s="32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32"/>
      <c r="B116" s="32"/>
      <c r="C116" s="32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32"/>
      <c r="B117" s="32"/>
      <c r="C117" s="32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32"/>
      <c r="B118" s="32"/>
      <c r="C118" s="32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</sheetData>
  <sheetProtection objects="1" scenarios="1"/>
  <mergeCells count="3">
    <mergeCell ref="D1:E1"/>
    <mergeCell ref="F1:G1"/>
    <mergeCell ref="H1:I1"/>
  </mergeCells>
  <conditionalFormatting sqref="D2:I157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38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Q193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24" sqref="A24:IV114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23" width="0" style="7" hidden="1" customWidth="1"/>
    <col min="24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31</v>
      </c>
      <c r="C2" s="9" t="s">
        <v>119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127</v>
      </c>
      <c r="B3" s="12" t="s">
        <v>145</v>
      </c>
      <c r="C3" s="12" t="s">
        <v>17</v>
      </c>
      <c r="D3" s="13">
        <v>9</v>
      </c>
      <c r="E3" s="14">
        <v>2</v>
      </c>
      <c r="F3" s="13">
        <v>9.6</v>
      </c>
      <c r="G3" s="14">
        <v>2</v>
      </c>
      <c r="H3" s="13">
        <f>+F3+D3</f>
        <v>18.600000000000001</v>
      </c>
      <c r="I3" s="14" t="e">
        <f>VLOOKUP(H3,P$3:Q$23,2,FALSE)</f>
        <v>#N/A</v>
      </c>
      <c r="J3" s="4"/>
      <c r="K3" s="4">
        <v>1</v>
      </c>
      <c r="L3" s="4">
        <f>LARGE(D$3:D$23,$K3)</f>
        <v>9.4</v>
      </c>
      <c r="M3" s="4">
        <f>IF(L3=L2,M2,M2+1)</f>
        <v>1</v>
      </c>
      <c r="N3" s="4">
        <f>LARGE(F$3:F$23,$K3)</f>
        <v>9.8000000000000007</v>
      </c>
      <c r="O3" s="4">
        <f>IF(N3=N2,O2,O2+1)</f>
        <v>1</v>
      </c>
      <c r="P3" s="4">
        <f>LARGE(H$3:H$23,$K3)</f>
        <v>19.200000000000003</v>
      </c>
      <c r="Q3" s="4">
        <f>IF(P3=P2,Q2,Q2+1)</f>
        <v>1</v>
      </c>
    </row>
    <row r="4" spans="1:17" ht="18">
      <c r="A4" s="12"/>
      <c r="B4" s="12"/>
      <c r="C4" s="12"/>
      <c r="D4" s="13"/>
      <c r="E4" s="14"/>
      <c r="F4" s="13"/>
      <c r="G4" s="14"/>
      <c r="H4" s="13"/>
      <c r="I4" s="14"/>
      <c r="J4" s="4"/>
      <c r="K4" s="4"/>
      <c r="L4" s="4"/>
      <c r="M4" s="4"/>
      <c r="N4" s="4"/>
      <c r="O4" s="4"/>
      <c r="P4" s="4"/>
      <c r="Q4" s="4"/>
    </row>
    <row r="5" spans="1:17" ht="18">
      <c r="A5" s="12">
        <v>129</v>
      </c>
      <c r="B5" s="12" t="s">
        <v>146</v>
      </c>
      <c r="C5" s="12" t="s">
        <v>94</v>
      </c>
      <c r="D5" s="13">
        <v>9.4</v>
      </c>
      <c r="E5" s="14">
        <v>1</v>
      </c>
      <c r="F5" s="13">
        <v>9.8000000000000007</v>
      </c>
      <c r="G5" s="14">
        <v>1</v>
      </c>
      <c r="H5" s="13">
        <f>+F5+D5</f>
        <v>19.200000000000003</v>
      </c>
      <c r="I5" s="14">
        <f>VLOOKUP(H5,P$3:Q$23,2,FALSE)</f>
        <v>1</v>
      </c>
      <c r="J5" s="4"/>
      <c r="K5" s="4">
        <f>K4+1</f>
        <v>1</v>
      </c>
      <c r="L5" s="4">
        <f>LARGE(D$3:D$23,$K5)</f>
        <v>9.4</v>
      </c>
      <c r="M5" s="4">
        <f>IF(L5=L4,M4,M4+1)</f>
        <v>1</v>
      </c>
      <c r="N5" s="4">
        <f>LARGE(F$3:F$23,$K5)</f>
        <v>9.8000000000000007</v>
      </c>
      <c r="O5" s="4">
        <f>IF(N5=N4,O4,O4+1)</f>
        <v>1</v>
      </c>
      <c r="P5" s="4">
        <f>LARGE(H$3:H$23,$K5)</f>
        <v>19.200000000000003</v>
      </c>
      <c r="Q5" s="4">
        <f>IF(P5=P4,Q4,Q4+1)</f>
        <v>1</v>
      </c>
    </row>
    <row r="6" spans="1:17" ht="18">
      <c r="A6" s="12"/>
      <c r="B6" s="12"/>
      <c r="C6" s="12"/>
      <c r="D6" s="13"/>
      <c r="E6" s="14"/>
      <c r="F6" s="13"/>
      <c r="G6" s="14"/>
      <c r="H6" s="13"/>
      <c r="I6" s="14"/>
      <c r="J6" s="4"/>
      <c r="K6" s="4"/>
      <c r="L6" s="4"/>
      <c r="M6" s="4"/>
      <c r="N6" s="4"/>
      <c r="O6" s="4"/>
      <c r="P6" s="4"/>
      <c r="Q6" s="4"/>
    </row>
    <row r="7" spans="1:17" ht="18">
      <c r="A7" s="12"/>
      <c r="B7" s="12"/>
      <c r="C7" s="12"/>
      <c r="D7" s="13"/>
      <c r="E7" s="14"/>
      <c r="F7" s="13"/>
      <c r="G7" s="14"/>
      <c r="H7" s="13"/>
      <c r="I7" s="14"/>
      <c r="J7" s="4"/>
      <c r="K7" s="4"/>
      <c r="L7" s="4"/>
      <c r="M7" s="4"/>
      <c r="N7" s="4"/>
      <c r="O7" s="4"/>
      <c r="P7" s="4"/>
      <c r="Q7" s="4"/>
    </row>
    <row r="8" spans="1:17" ht="18">
      <c r="A8" s="12"/>
      <c r="B8" s="12"/>
      <c r="C8" s="12"/>
      <c r="D8" s="13"/>
      <c r="E8" s="14"/>
      <c r="F8" s="13"/>
      <c r="G8" s="14"/>
      <c r="H8" s="13"/>
      <c r="I8" s="14"/>
      <c r="J8" s="4"/>
      <c r="K8" s="4"/>
      <c r="L8" s="4"/>
      <c r="M8" s="4"/>
      <c r="N8" s="4"/>
      <c r="O8" s="4"/>
      <c r="P8" s="4"/>
      <c r="Q8" s="4"/>
    </row>
    <row r="9" spans="1:17" ht="18">
      <c r="A9" s="12"/>
      <c r="B9" s="12"/>
      <c r="C9" s="12"/>
      <c r="D9" s="13"/>
      <c r="E9" s="14"/>
      <c r="F9" s="13"/>
      <c r="G9" s="14"/>
      <c r="H9" s="13"/>
      <c r="I9" s="14"/>
      <c r="J9" s="4"/>
      <c r="K9" s="4"/>
      <c r="L9" s="4"/>
      <c r="M9" s="4"/>
      <c r="N9" s="4"/>
      <c r="O9" s="4"/>
      <c r="P9" s="4"/>
      <c r="Q9" s="4"/>
    </row>
    <row r="10" spans="1:17" ht="18">
      <c r="A10" s="12"/>
      <c r="B10" s="12"/>
      <c r="C10" s="12"/>
      <c r="D10" s="13"/>
      <c r="E10" s="14"/>
      <c r="F10" s="13"/>
      <c r="G10" s="14"/>
      <c r="H10" s="13"/>
      <c r="I10" s="14"/>
      <c r="J10" s="4"/>
      <c r="K10" s="4"/>
      <c r="L10" s="4"/>
      <c r="M10" s="4"/>
      <c r="N10" s="4"/>
      <c r="O10" s="4"/>
      <c r="P10" s="4"/>
      <c r="Q10" s="4"/>
    </row>
    <row r="11" spans="1:17" ht="18">
      <c r="A11" s="12"/>
      <c r="B11" s="12"/>
      <c r="C11" s="12"/>
      <c r="D11" s="13"/>
      <c r="E11" s="14"/>
      <c r="F11" s="13"/>
      <c r="G11" s="14"/>
      <c r="H11" s="13"/>
      <c r="I11" s="14"/>
      <c r="J11" s="4"/>
      <c r="K11" s="4"/>
      <c r="L11" s="4"/>
      <c r="M11" s="4"/>
      <c r="N11" s="4"/>
      <c r="O11" s="4"/>
      <c r="P11" s="4"/>
      <c r="Q11" s="4"/>
    </row>
    <row r="12" spans="1:17" ht="18">
      <c r="A12" s="12"/>
      <c r="B12" s="12"/>
      <c r="C12" s="12"/>
      <c r="D12" s="13"/>
      <c r="E12" s="14"/>
      <c r="F12" s="13"/>
      <c r="G12" s="14"/>
      <c r="H12" s="13"/>
      <c r="I12" s="14"/>
      <c r="J12" s="4"/>
      <c r="K12" s="4"/>
      <c r="L12" s="4"/>
      <c r="M12" s="4"/>
      <c r="N12" s="4"/>
      <c r="O12" s="4"/>
      <c r="P12" s="4"/>
      <c r="Q12" s="4"/>
    </row>
    <row r="13" spans="1:17" ht="18">
      <c r="A13" s="12"/>
      <c r="B13" s="15"/>
      <c r="C13" s="15"/>
      <c r="D13" s="13"/>
      <c r="E13" s="14"/>
      <c r="F13" s="13"/>
      <c r="G13" s="14"/>
      <c r="H13" s="13"/>
      <c r="I13" s="14"/>
      <c r="J13" s="4"/>
      <c r="K13" s="4"/>
      <c r="L13" s="4"/>
      <c r="M13" s="4"/>
      <c r="N13" s="4"/>
      <c r="O13" s="4"/>
      <c r="P13" s="4"/>
      <c r="Q13" s="4"/>
    </row>
    <row r="14" spans="1:17" ht="18">
      <c r="A14" s="12"/>
      <c r="B14" s="15"/>
      <c r="C14" s="15"/>
      <c r="D14" s="13"/>
      <c r="E14" s="14"/>
      <c r="F14" s="13"/>
      <c r="G14" s="14"/>
      <c r="H14" s="13"/>
      <c r="I14" s="14"/>
      <c r="J14" s="4"/>
      <c r="K14" s="4"/>
      <c r="L14" s="4"/>
      <c r="M14" s="4"/>
      <c r="N14" s="4"/>
      <c r="O14" s="4"/>
      <c r="P14" s="4"/>
      <c r="Q14" s="4"/>
    </row>
    <row r="15" spans="1:17" ht="18">
      <c r="A15" s="12"/>
      <c r="B15" s="15"/>
      <c r="C15" s="15"/>
      <c r="D15" s="13"/>
      <c r="E15" s="14"/>
      <c r="F15" s="13"/>
      <c r="G15" s="14"/>
      <c r="H15" s="13"/>
      <c r="I15" s="14"/>
      <c r="J15" s="4"/>
      <c r="K15" s="4"/>
      <c r="L15" s="4"/>
      <c r="M15" s="4"/>
      <c r="N15" s="4"/>
      <c r="O15" s="4"/>
      <c r="P15" s="4"/>
      <c r="Q15" s="4"/>
    </row>
    <row r="16" spans="1:17" ht="18">
      <c r="A16" s="12"/>
      <c r="B16" s="16"/>
      <c r="C16" s="16"/>
      <c r="D16" s="13"/>
      <c r="E16" s="14"/>
      <c r="F16" s="13"/>
      <c r="G16" s="14"/>
      <c r="H16" s="13"/>
      <c r="I16" s="14"/>
      <c r="J16" s="4"/>
      <c r="K16" s="4"/>
      <c r="L16" s="4"/>
      <c r="M16" s="4"/>
      <c r="N16" s="4"/>
      <c r="O16" s="4"/>
      <c r="P16" s="4"/>
      <c r="Q16" s="4"/>
    </row>
    <row r="17" spans="1:17" ht="18">
      <c r="A17" s="12"/>
      <c r="B17" s="16"/>
      <c r="C17" s="16"/>
      <c r="D17" s="13"/>
      <c r="E17" s="14"/>
      <c r="F17" s="13"/>
      <c r="G17" s="14"/>
      <c r="H17" s="13"/>
      <c r="I17" s="14"/>
      <c r="J17" s="4"/>
      <c r="K17" s="4"/>
      <c r="L17" s="4"/>
      <c r="M17" s="4"/>
      <c r="N17" s="4"/>
      <c r="O17" s="4"/>
      <c r="P17" s="4"/>
      <c r="Q17" s="4"/>
    </row>
    <row r="18" spans="1:17" ht="18">
      <c r="A18" s="12"/>
      <c r="B18" s="16"/>
      <c r="C18" s="16"/>
      <c r="D18" s="13"/>
      <c r="E18" s="14"/>
      <c r="F18" s="13"/>
      <c r="G18" s="14"/>
      <c r="H18" s="13"/>
      <c r="I18" s="14"/>
      <c r="J18" s="4"/>
      <c r="K18" s="4"/>
      <c r="L18" s="4"/>
      <c r="M18" s="4"/>
      <c r="N18" s="4"/>
      <c r="O18" s="4"/>
      <c r="P18" s="4"/>
      <c r="Q18" s="4"/>
    </row>
    <row r="19" spans="1:17" ht="18">
      <c r="A19" s="12"/>
      <c r="B19" s="12"/>
      <c r="C19" s="12"/>
      <c r="D19" s="13"/>
      <c r="E19" s="14"/>
      <c r="F19" s="13"/>
      <c r="G19" s="14"/>
      <c r="H19" s="13"/>
      <c r="I19" s="14"/>
      <c r="J19" s="4"/>
      <c r="K19" s="4"/>
      <c r="L19" s="4"/>
      <c r="M19" s="4"/>
      <c r="N19" s="4"/>
      <c r="O19" s="4"/>
      <c r="P19" s="4"/>
      <c r="Q19" s="4"/>
    </row>
    <row r="20" spans="1:17" ht="18">
      <c r="A20" s="17"/>
      <c r="B20" s="18"/>
      <c r="C20" s="18"/>
      <c r="D20" s="13"/>
      <c r="E20" s="14"/>
      <c r="F20" s="13"/>
      <c r="G20" s="14"/>
      <c r="H20" s="13"/>
      <c r="I20" s="14"/>
      <c r="J20" s="4"/>
      <c r="K20" s="4"/>
      <c r="L20" s="4"/>
      <c r="M20" s="4"/>
      <c r="N20" s="4"/>
      <c r="O20" s="4"/>
      <c r="P20" s="4"/>
      <c r="Q20" s="4"/>
    </row>
    <row r="21" spans="1:17" ht="18">
      <c r="A21" s="17"/>
      <c r="B21" s="18"/>
      <c r="C21" s="18"/>
      <c r="D21" s="13"/>
      <c r="E21" s="14"/>
      <c r="F21" s="13"/>
      <c r="G21" s="14"/>
      <c r="H21" s="13"/>
      <c r="I21" s="14"/>
      <c r="J21" s="4"/>
      <c r="K21" s="4"/>
      <c r="L21" s="4"/>
      <c r="M21" s="4"/>
      <c r="N21" s="4"/>
      <c r="O21" s="4"/>
      <c r="P21" s="4"/>
      <c r="Q21" s="4"/>
    </row>
    <row r="22" spans="1:17" ht="18">
      <c r="A22" s="17"/>
      <c r="B22" s="18"/>
      <c r="C22" s="18"/>
      <c r="D22" s="13"/>
      <c r="E22" s="14"/>
      <c r="F22" s="13"/>
      <c r="G22" s="14"/>
      <c r="H22" s="13"/>
      <c r="I22" s="14"/>
      <c r="J22" s="4"/>
      <c r="K22" s="4"/>
      <c r="L22" s="4"/>
      <c r="M22" s="4"/>
      <c r="N22" s="4"/>
      <c r="O22" s="4"/>
      <c r="P22" s="4"/>
      <c r="Q22" s="4"/>
    </row>
    <row r="23" spans="1:17" ht="21" customHeight="1">
      <c r="A23" s="17"/>
      <c r="B23" s="18"/>
      <c r="C23" s="18"/>
      <c r="D23" s="13"/>
      <c r="E23" s="14"/>
      <c r="F23" s="13"/>
      <c r="G23" s="14"/>
      <c r="H23" s="13"/>
      <c r="I23" s="14"/>
      <c r="J23" s="4"/>
      <c r="K23" s="4"/>
      <c r="L23" s="4"/>
      <c r="M23" s="4"/>
      <c r="N23" s="4"/>
      <c r="O23" s="4"/>
      <c r="P23" s="4"/>
      <c r="Q23" s="4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23.25">
      <c r="A52" s="29"/>
      <c r="B52" s="30"/>
      <c r="C52" s="31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32"/>
      <c r="B53" s="32"/>
      <c r="C53" s="32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32"/>
      <c r="B54" s="32"/>
      <c r="C54" s="32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32"/>
      <c r="B55" s="32"/>
      <c r="C55" s="32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32"/>
      <c r="B56" s="32"/>
      <c r="C56" s="32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32"/>
      <c r="B57" s="32"/>
      <c r="C57" s="32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32"/>
      <c r="B58" s="32"/>
      <c r="C58" s="32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32"/>
      <c r="B59" s="32"/>
      <c r="C59" s="32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32"/>
      <c r="B60" s="32"/>
      <c r="C60" s="32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4.25">
      <c r="B100" s="33"/>
      <c r="C100" s="34"/>
      <c r="L100" s="27"/>
      <c r="M100" s="27"/>
      <c r="N100" s="27"/>
      <c r="O100" s="27"/>
      <c r="P100" s="27"/>
      <c r="Q100" s="27"/>
    </row>
    <row r="101" spans="1:17" s="28" customFormat="1" ht="14.25">
      <c r="B101" s="33"/>
      <c r="C101" s="34"/>
      <c r="L101" s="27"/>
      <c r="M101" s="27"/>
      <c r="N101" s="27"/>
      <c r="O101" s="27"/>
      <c r="P101" s="27"/>
      <c r="Q101" s="27"/>
    </row>
    <row r="102" spans="1:17" s="28" customFormat="1" ht="14.25">
      <c r="B102" s="33"/>
      <c r="C102" s="34"/>
      <c r="L102" s="27"/>
      <c r="M102" s="27"/>
      <c r="N102" s="27"/>
      <c r="O102" s="27"/>
      <c r="P102" s="27"/>
      <c r="Q102" s="27"/>
    </row>
    <row r="103" spans="1:17" s="28" customFormat="1" ht="14.25">
      <c r="B103" s="33"/>
      <c r="C103" s="34"/>
      <c r="L103" s="27"/>
      <c r="M103" s="27"/>
      <c r="N103" s="27"/>
      <c r="O103" s="27"/>
      <c r="P103" s="27"/>
      <c r="Q103" s="27"/>
    </row>
    <row r="104" spans="1:17" s="28" customFormat="1" ht="14.25">
      <c r="B104" s="33"/>
      <c r="C104" s="34"/>
      <c r="L104" s="27"/>
      <c r="M104" s="27"/>
      <c r="N104" s="27"/>
      <c r="O104" s="27"/>
      <c r="P104" s="27"/>
      <c r="Q104" s="27"/>
    </row>
    <row r="105" spans="1:17" s="28" customFormat="1" ht="14.25">
      <c r="B105" s="33"/>
      <c r="C105" s="34"/>
      <c r="L105" s="27"/>
      <c r="M105" s="27"/>
      <c r="N105" s="27"/>
      <c r="O105" s="27"/>
      <c r="P105" s="27"/>
      <c r="Q105" s="27"/>
    </row>
    <row r="106" spans="1:17" s="28" customFormat="1" ht="14.25">
      <c r="B106" s="33"/>
      <c r="C106" s="34"/>
      <c r="L106" s="27"/>
      <c r="M106" s="27"/>
      <c r="N106" s="27"/>
      <c r="O106" s="27"/>
      <c r="P106" s="27"/>
      <c r="Q106" s="27"/>
    </row>
    <row r="107" spans="1:17" s="28" customFormat="1" ht="14.25">
      <c r="B107" s="33"/>
      <c r="C107" s="34"/>
      <c r="L107" s="27"/>
      <c r="M107" s="27"/>
      <c r="N107" s="27"/>
      <c r="O107" s="27"/>
      <c r="P107" s="27"/>
      <c r="Q107" s="27"/>
    </row>
    <row r="108" spans="1:17" s="28" customFormat="1" ht="14.25">
      <c r="B108" s="33"/>
      <c r="C108" s="34"/>
      <c r="L108" s="27"/>
      <c r="M108" s="27"/>
      <c r="N108" s="27"/>
      <c r="O108" s="27"/>
      <c r="P108" s="27"/>
      <c r="Q108" s="27"/>
    </row>
    <row r="109" spans="1:17" s="28" customFormat="1" ht="14.25">
      <c r="B109" s="33"/>
      <c r="C109" s="34"/>
      <c r="L109" s="27"/>
      <c r="M109" s="27"/>
      <c r="N109" s="27"/>
      <c r="O109" s="27"/>
      <c r="P109" s="27"/>
      <c r="Q109" s="27"/>
    </row>
    <row r="110" spans="1:17" s="28" customFormat="1" ht="14.25">
      <c r="B110" s="33"/>
      <c r="C110" s="34"/>
      <c r="L110" s="27"/>
      <c r="M110" s="27"/>
      <c r="N110" s="27"/>
      <c r="O110" s="27"/>
      <c r="P110" s="27"/>
      <c r="Q110" s="27"/>
    </row>
    <row r="111" spans="1:17" s="28" customFormat="1" ht="14.25">
      <c r="B111" s="33"/>
      <c r="C111" s="34"/>
      <c r="L111" s="27"/>
      <c r="M111" s="27"/>
      <c r="N111" s="27"/>
      <c r="O111" s="27"/>
      <c r="P111" s="27"/>
      <c r="Q111" s="27"/>
    </row>
    <row r="112" spans="1:17" s="28" customFormat="1" ht="14.25">
      <c r="B112" s="33"/>
      <c r="C112" s="34"/>
      <c r="L112" s="27"/>
      <c r="M112" s="27"/>
      <c r="N112" s="27"/>
      <c r="O112" s="27"/>
      <c r="P112" s="27"/>
      <c r="Q112" s="27"/>
    </row>
    <row r="113" spans="2:17" s="28" customFormat="1" ht="14.25">
      <c r="B113" s="33"/>
      <c r="C113" s="34"/>
      <c r="L113" s="27"/>
      <c r="M113" s="27"/>
      <c r="N113" s="27"/>
      <c r="O113" s="27"/>
      <c r="P113" s="27"/>
      <c r="Q113" s="27"/>
    </row>
    <row r="114" spans="2:17" s="28" customFormat="1" ht="14.25">
      <c r="B114" s="33"/>
      <c r="C114" s="34"/>
      <c r="L114" s="27"/>
      <c r="M114" s="27"/>
      <c r="N114" s="27"/>
      <c r="O114" s="27"/>
      <c r="P114" s="27"/>
      <c r="Q114" s="27"/>
    </row>
    <row r="115" spans="2:17" s="28" customFormat="1" ht="14.25">
      <c r="B115" s="33"/>
      <c r="C115" s="34"/>
      <c r="L115" s="27"/>
      <c r="M115" s="27"/>
      <c r="N115" s="27"/>
      <c r="O115" s="27"/>
      <c r="P115" s="27"/>
      <c r="Q115" s="27"/>
    </row>
    <row r="116" spans="2:17" s="28" customFormat="1" ht="14.25">
      <c r="B116" s="33"/>
      <c r="C116" s="34"/>
      <c r="L116" s="27"/>
      <c r="M116" s="27"/>
      <c r="N116" s="27"/>
      <c r="O116" s="27"/>
      <c r="P116" s="27"/>
      <c r="Q116" s="27"/>
    </row>
    <row r="117" spans="2:17" s="28" customFormat="1" ht="14.25">
      <c r="B117" s="33"/>
      <c r="C117" s="34"/>
      <c r="L117" s="27"/>
      <c r="M117" s="27"/>
      <c r="N117" s="27"/>
      <c r="O117" s="27"/>
      <c r="P117" s="27"/>
      <c r="Q117" s="27"/>
    </row>
    <row r="118" spans="2:17" s="28" customFormat="1" ht="14.25">
      <c r="B118" s="33"/>
      <c r="C118" s="34"/>
      <c r="L118" s="27"/>
      <c r="M118" s="27"/>
      <c r="N118" s="27"/>
      <c r="O118" s="27"/>
      <c r="P118" s="27"/>
      <c r="Q118" s="27"/>
    </row>
    <row r="119" spans="2:17" s="28" customFormat="1" ht="14.25">
      <c r="B119" s="33"/>
      <c r="C119" s="34"/>
      <c r="L119" s="27"/>
      <c r="M119" s="27"/>
      <c r="N119" s="27"/>
      <c r="O119" s="27"/>
      <c r="P119" s="27"/>
      <c r="Q119" s="27"/>
    </row>
    <row r="120" spans="2:17" s="28" customFormat="1" ht="14.25">
      <c r="B120" s="33"/>
      <c r="C120" s="34"/>
      <c r="L120" s="27"/>
      <c r="M120" s="27"/>
      <c r="N120" s="27"/>
      <c r="O120" s="27"/>
      <c r="P120" s="27"/>
      <c r="Q120" s="27"/>
    </row>
    <row r="121" spans="2:17" s="28" customFormat="1" ht="14.25">
      <c r="B121" s="33"/>
      <c r="C121" s="34"/>
      <c r="L121" s="27"/>
      <c r="M121" s="27"/>
      <c r="N121" s="27"/>
      <c r="O121" s="27"/>
      <c r="P121" s="27"/>
      <c r="Q121" s="27"/>
    </row>
    <row r="122" spans="2:17" s="28" customFormat="1" ht="14.25">
      <c r="B122" s="33"/>
      <c r="C122" s="34"/>
      <c r="L122" s="27"/>
      <c r="M122" s="27"/>
      <c r="N122" s="27"/>
      <c r="O122" s="27"/>
      <c r="P122" s="27"/>
      <c r="Q122" s="27"/>
    </row>
    <row r="123" spans="2:17" s="28" customFormat="1" ht="14.25">
      <c r="B123" s="33"/>
      <c r="C123" s="34"/>
      <c r="L123" s="27"/>
      <c r="M123" s="27"/>
      <c r="N123" s="27"/>
      <c r="O123" s="27"/>
      <c r="P123" s="27"/>
      <c r="Q123" s="27"/>
    </row>
    <row r="124" spans="2:17" s="28" customFormat="1" ht="14.25">
      <c r="B124" s="33"/>
      <c r="C124" s="34"/>
      <c r="L124" s="27"/>
      <c r="M124" s="27"/>
      <c r="N124" s="27"/>
      <c r="O124" s="27"/>
      <c r="P124" s="27"/>
      <c r="Q124" s="27"/>
    </row>
    <row r="125" spans="2:17" s="28" customFormat="1" ht="14.25">
      <c r="B125" s="33"/>
      <c r="C125" s="34"/>
      <c r="L125" s="27"/>
      <c r="M125" s="27"/>
      <c r="N125" s="27"/>
      <c r="O125" s="27"/>
      <c r="P125" s="27"/>
      <c r="Q125" s="27"/>
    </row>
    <row r="126" spans="2:17" s="28" customFormat="1" ht="14.25">
      <c r="B126" s="33"/>
      <c r="C126" s="34"/>
      <c r="L126" s="27"/>
      <c r="M126" s="27"/>
      <c r="N126" s="27"/>
      <c r="O126" s="27"/>
      <c r="P126" s="27"/>
      <c r="Q126" s="27"/>
    </row>
    <row r="127" spans="2:17" s="28" customFormat="1" ht="14.25">
      <c r="B127" s="33"/>
      <c r="C127" s="34"/>
      <c r="L127" s="27"/>
      <c r="M127" s="27"/>
      <c r="N127" s="27"/>
      <c r="O127" s="27"/>
      <c r="P127" s="27"/>
      <c r="Q127" s="27"/>
    </row>
    <row r="128" spans="2:17" s="28" customFormat="1" ht="14.25">
      <c r="B128" s="33"/>
      <c r="C128" s="34"/>
      <c r="L128" s="27"/>
      <c r="M128" s="27"/>
      <c r="N128" s="27"/>
      <c r="O128" s="27"/>
      <c r="P128" s="27"/>
      <c r="Q128" s="27"/>
    </row>
    <row r="129" spans="2:17" s="28" customFormat="1" ht="14.25">
      <c r="B129" s="33"/>
      <c r="C129" s="34"/>
      <c r="L129" s="27"/>
      <c r="M129" s="27"/>
      <c r="N129" s="27"/>
      <c r="O129" s="27"/>
      <c r="P129" s="27"/>
      <c r="Q129" s="27"/>
    </row>
    <row r="130" spans="2:17" s="28" customFormat="1" ht="14.25">
      <c r="B130" s="33"/>
      <c r="C130" s="34"/>
      <c r="L130" s="27"/>
      <c r="M130" s="27"/>
      <c r="N130" s="27"/>
      <c r="O130" s="27"/>
      <c r="P130" s="27"/>
      <c r="Q130" s="27"/>
    </row>
    <row r="131" spans="2:17" s="28" customFormat="1" ht="14.25">
      <c r="B131" s="33"/>
      <c r="C131" s="34"/>
      <c r="L131" s="27"/>
      <c r="M131" s="27"/>
      <c r="N131" s="27"/>
      <c r="O131" s="27"/>
      <c r="P131" s="27"/>
      <c r="Q131" s="27"/>
    </row>
    <row r="132" spans="2:17" s="28" customFormat="1" ht="14.25">
      <c r="B132" s="33"/>
      <c r="C132" s="34"/>
      <c r="L132" s="27"/>
      <c r="M132" s="27"/>
      <c r="N132" s="27"/>
      <c r="O132" s="27"/>
      <c r="P132" s="27"/>
      <c r="Q132" s="27"/>
    </row>
    <row r="133" spans="2:17" s="28" customFormat="1" ht="14.25">
      <c r="B133" s="33"/>
      <c r="C133" s="34"/>
      <c r="L133" s="27"/>
      <c r="M133" s="27"/>
      <c r="N133" s="27"/>
      <c r="O133" s="27"/>
      <c r="P133" s="27"/>
      <c r="Q133" s="27"/>
    </row>
    <row r="134" spans="2:17" s="28" customFormat="1">
      <c r="B134" s="33"/>
      <c r="C134" s="34"/>
    </row>
    <row r="135" spans="2:17" s="28" customFormat="1">
      <c r="B135" s="33"/>
      <c r="C135" s="34"/>
    </row>
    <row r="136" spans="2:17" s="28" customFormat="1">
      <c r="B136" s="33"/>
      <c r="C136" s="34"/>
    </row>
    <row r="137" spans="2:17" s="28" customFormat="1">
      <c r="B137" s="33"/>
      <c r="C137" s="34"/>
    </row>
    <row r="138" spans="2:17" s="28" customFormat="1">
      <c r="B138" s="33"/>
      <c r="C138" s="34"/>
    </row>
    <row r="139" spans="2:17" s="28" customFormat="1">
      <c r="B139" s="33"/>
      <c r="C139" s="34"/>
    </row>
    <row r="140" spans="2:17" s="28" customFormat="1">
      <c r="B140" s="33"/>
      <c r="C140" s="34"/>
    </row>
    <row r="141" spans="2:17" s="28" customFormat="1">
      <c r="B141" s="33"/>
      <c r="C141" s="34"/>
    </row>
    <row r="142" spans="2:17" s="28" customFormat="1">
      <c r="B142" s="33"/>
      <c r="C142" s="34"/>
    </row>
    <row r="143" spans="2:17" s="28" customFormat="1">
      <c r="B143" s="33"/>
      <c r="C143" s="34"/>
    </row>
    <row r="144" spans="2:17" s="28" customFormat="1">
      <c r="B144" s="33"/>
      <c r="C144" s="34"/>
    </row>
    <row r="145" spans="2:3" s="28" customFormat="1">
      <c r="B145" s="33"/>
      <c r="C145" s="34"/>
    </row>
    <row r="146" spans="2:3" s="28" customFormat="1">
      <c r="B146" s="33"/>
      <c r="C146" s="34"/>
    </row>
    <row r="147" spans="2:3" s="28" customFormat="1">
      <c r="B147" s="33"/>
      <c r="C147" s="34"/>
    </row>
    <row r="148" spans="2:3" s="28" customFormat="1">
      <c r="B148" s="33"/>
      <c r="C148" s="34"/>
    </row>
    <row r="149" spans="2:3" s="28" customFormat="1">
      <c r="B149" s="33"/>
      <c r="C149" s="34"/>
    </row>
    <row r="150" spans="2:3" s="28" customFormat="1">
      <c r="B150" s="33"/>
      <c r="C150" s="34"/>
    </row>
    <row r="151" spans="2:3" s="28" customFormat="1">
      <c r="B151" s="33"/>
      <c r="C151" s="34"/>
    </row>
    <row r="152" spans="2:3" s="28" customFormat="1">
      <c r="B152" s="33"/>
      <c r="C152" s="34"/>
    </row>
    <row r="153" spans="2:3" s="28" customFormat="1">
      <c r="B153" s="33"/>
      <c r="C153" s="34"/>
    </row>
    <row r="154" spans="2:3" s="28" customFormat="1">
      <c r="B154" s="33"/>
      <c r="C154" s="34"/>
    </row>
    <row r="155" spans="2:3" s="28" customFormat="1">
      <c r="B155" s="33"/>
      <c r="C155" s="34"/>
    </row>
    <row r="156" spans="2:3" s="28" customFormat="1">
      <c r="B156" s="33"/>
      <c r="C156" s="34"/>
    </row>
    <row r="157" spans="2:3" s="28" customFormat="1">
      <c r="B157" s="33"/>
      <c r="C157" s="34"/>
    </row>
    <row r="158" spans="2:3" s="28" customFormat="1">
      <c r="B158" s="33"/>
      <c r="C158" s="34"/>
    </row>
    <row r="159" spans="2:3" s="28" customFormat="1">
      <c r="B159" s="33"/>
      <c r="C159" s="34"/>
    </row>
    <row r="160" spans="2:3" s="28" customFormat="1">
      <c r="B160" s="33"/>
      <c r="C160" s="34"/>
    </row>
    <row r="161" spans="2:3" s="28" customFormat="1">
      <c r="B161" s="33"/>
      <c r="C161" s="34"/>
    </row>
    <row r="162" spans="2:3" s="28" customFormat="1">
      <c r="B162" s="33"/>
      <c r="C162" s="34"/>
    </row>
    <row r="163" spans="2:3" s="28" customFormat="1">
      <c r="B163" s="33"/>
      <c r="C163" s="34"/>
    </row>
    <row r="164" spans="2:3" s="28" customFormat="1">
      <c r="B164" s="33"/>
      <c r="C164" s="34"/>
    </row>
    <row r="165" spans="2:3" s="28" customFormat="1">
      <c r="B165" s="33"/>
      <c r="C165" s="34"/>
    </row>
    <row r="166" spans="2:3" s="28" customFormat="1">
      <c r="B166" s="33"/>
      <c r="C166" s="34"/>
    </row>
    <row r="167" spans="2:3" s="28" customFormat="1">
      <c r="B167" s="33"/>
      <c r="C167" s="34"/>
    </row>
    <row r="168" spans="2:3" s="28" customFormat="1">
      <c r="B168" s="33"/>
      <c r="C168" s="34"/>
    </row>
    <row r="169" spans="2:3" s="28" customFormat="1">
      <c r="B169" s="33"/>
      <c r="C169" s="34"/>
    </row>
    <row r="170" spans="2:3" s="28" customFormat="1">
      <c r="B170" s="33"/>
      <c r="C170" s="34"/>
    </row>
    <row r="171" spans="2:3" s="28" customFormat="1">
      <c r="B171" s="33"/>
      <c r="C171" s="34"/>
    </row>
    <row r="172" spans="2:3" s="28" customFormat="1">
      <c r="B172" s="33"/>
      <c r="C172" s="34"/>
    </row>
    <row r="173" spans="2:3" s="28" customFormat="1">
      <c r="B173" s="33"/>
      <c r="C173" s="34"/>
    </row>
    <row r="174" spans="2:3" s="28" customFormat="1">
      <c r="B174" s="33"/>
      <c r="C174" s="34"/>
    </row>
    <row r="175" spans="2:3" s="28" customFormat="1">
      <c r="B175" s="33"/>
      <c r="C175" s="34"/>
    </row>
    <row r="176" spans="2:3" s="28" customFormat="1">
      <c r="B176" s="33"/>
      <c r="C176" s="34"/>
    </row>
    <row r="177" spans="2:3" s="28" customFormat="1">
      <c r="B177" s="33"/>
      <c r="C177" s="34"/>
    </row>
    <row r="178" spans="2:3" s="28" customFormat="1">
      <c r="B178" s="33"/>
      <c r="C178" s="34"/>
    </row>
    <row r="179" spans="2:3" s="28" customFormat="1">
      <c r="B179" s="33"/>
      <c r="C179" s="34"/>
    </row>
    <row r="180" spans="2:3" s="28" customFormat="1">
      <c r="B180" s="33"/>
      <c r="C180" s="34"/>
    </row>
    <row r="181" spans="2:3" s="28" customFormat="1">
      <c r="B181" s="33"/>
      <c r="C181" s="34"/>
    </row>
    <row r="182" spans="2:3" s="28" customFormat="1">
      <c r="B182" s="33"/>
      <c r="C182" s="34"/>
    </row>
    <row r="183" spans="2:3" s="28" customFormat="1">
      <c r="B183" s="33"/>
      <c r="C183" s="34"/>
    </row>
    <row r="184" spans="2:3" s="28" customFormat="1">
      <c r="B184" s="33"/>
      <c r="C184" s="34"/>
    </row>
    <row r="185" spans="2:3" s="28" customFormat="1">
      <c r="B185" s="33"/>
      <c r="C185" s="34"/>
    </row>
    <row r="186" spans="2:3" s="28" customFormat="1">
      <c r="B186" s="33"/>
      <c r="C186" s="34"/>
    </row>
    <row r="187" spans="2:3" s="28" customFormat="1">
      <c r="B187" s="33"/>
      <c r="C187" s="34"/>
    </row>
    <row r="188" spans="2:3" s="28" customFormat="1">
      <c r="B188" s="33"/>
      <c r="C188" s="34"/>
    </row>
    <row r="189" spans="2:3" s="28" customFormat="1">
      <c r="B189" s="33"/>
      <c r="C189" s="34"/>
    </row>
    <row r="190" spans="2:3" s="28" customFormat="1">
      <c r="B190" s="33"/>
      <c r="C190" s="34"/>
    </row>
    <row r="191" spans="2:3" s="28" customFormat="1">
      <c r="B191" s="33"/>
      <c r="C191" s="34"/>
    </row>
    <row r="192" spans="2:3" s="28" customFormat="1">
      <c r="B192" s="33"/>
      <c r="C192" s="34"/>
    </row>
    <row r="193" spans="2:3" s="28" customFormat="1">
      <c r="B193" s="33"/>
      <c r="C193" s="34"/>
    </row>
  </sheetData>
  <sheetProtection objects="1" scenarios="1"/>
  <mergeCells count="3">
    <mergeCell ref="D1:E1"/>
    <mergeCell ref="F1:G1"/>
    <mergeCell ref="H1:I1"/>
  </mergeCells>
  <conditionalFormatting sqref="D2:I99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Q203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18" sqref="A18:IV98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148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/>
      <c r="B3" s="12"/>
      <c r="C3" s="12"/>
      <c r="D3" s="13"/>
      <c r="E3" s="14"/>
      <c r="F3" s="13"/>
      <c r="G3" s="14"/>
      <c r="H3" s="13"/>
      <c r="I3" s="14"/>
      <c r="J3" s="4"/>
      <c r="K3" s="4"/>
      <c r="L3" s="4"/>
      <c r="M3" s="4"/>
      <c r="N3" s="4"/>
      <c r="O3" s="4"/>
      <c r="P3" s="4"/>
      <c r="Q3" s="4"/>
    </row>
    <row r="4" spans="1:17" ht="18">
      <c r="A4" s="12"/>
      <c r="B4" s="12"/>
      <c r="C4" s="12"/>
      <c r="D4" s="13"/>
      <c r="E4" s="14"/>
      <c r="F4" s="13"/>
      <c r="G4" s="14"/>
      <c r="H4" s="13"/>
      <c r="I4" s="14"/>
      <c r="J4" s="4"/>
      <c r="K4" s="4"/>
      <c r="L4" s="4"/>
      <c r="M4" s="4"/>
      <c r="N4" s="4"/>
      <c r="O4" s="4"/>
      <c r="P4" s="4"/>
      <c r="Q4" s="4"/>
    </row>
    <row r="5" spans="1:17" ht="18">
      <c r="A5" s="12">
        <v>136</v>
      </c>
      <c r="B5" s="12" t="s">
        <v>10</v>
      </c>
      <c r="C5" s="12" t="s">
        <v>9</v>
      </c>
      <c r="D5" s="13">
        <v>10.3</v>
      </c>
      <c r="E5" s="14">
        <v>2</v>
      </c>
      <c r="F5" s="13">
        <v>10.7</v>
      </c>
      <c r="G5" s="14">
        <v>1</v>
      </c>
      <c r="H5" s="13">
        <v>21</v>
      </c>
      <c r="I5" s="14">
        <v>1</v>
      </c>
      <c r="J5" s="4"/>
      <c r="K5" s="4">
        <f t="shared" ref="K5:K17" si="0">K4+1</f>
        <v>1</v>
      </c>
      <c r="L5" s="4">
        <f>LARGE(D$3:D$17,$K5)</f>
        <v>10.4</v>
      </c>
      <c r="M5" s="4">
        <f t="shared" ref="M5:M17" si="1">IF(L5=L4,M4,M4+1)</f>
        <v>1</v>
      </c>
      <c r="N5" s="4">
        <f>LARGE(F$3:F$17,$K5)</f>
        <v>10.7</v>
      </c>
      <c r="O5" s="4">
        <f t="shared" ref="O5:O17" si="2">IF(N5=N4,O4,O4+1)</f>
        <v>1</v>
      </c>
      <c r="P5" s="4">
        <f>LARGE(H$3:H$17,$K5)</f>
        <v>21</v>
      </c>
      <c r="Q5" s="4">
        <f t="shared" ref="Q5:Q17" si="3">IF(P5=P4,Q4,Q4+1)</f>
        <v>1</v>
      </c>
    </row>
    <row r="6" spans="1:17" ht="18">
      <c r="A6" s="12">
        <v>137</v>
      </c>
      <c r="B6" s="12" t="s">
        <v>147</v>
      </c>
      <c r="C6" s="12" t="s">
        <v>9</v>
      </c>
      <c r="D6" s="13">
        <v>10.4</v>
      </c>
      <c r="E6" s="14">
        <v>1</v>
      </c>
      <c r="F6" s="13">
        <v>10.4</v>
      </c>
      <c r="G6" s="14">
        <v>2</v>
      </c>
      <c r="H6" s="13">
        <v>20.8</v>
      </c>
      <c r="I6" s="14">
        <v>2</v>
      </c>
      <c r="J6" s="4"/>
      <c r="K6" s="4">
        <f t="shared" si="0"/>
        <v>2</v>
      </c>
      <c r="L6" s="4">
        <f>LARGE(D$3:D$17,$K6)</f>
        <v>10.3</v>
      </c>
      <c r="M6" s="4">
        <f t="shared" si="1"/>
        <v>2</v>
      </c>
      <c r="N6" s="4">
        <f>LARGE(F$3:F$17,$K6)</f>
        <v>10.4</v>
      </c>
      <c r="O6" s="4">
        <f t="shared" si="2"/>
        <v>2</v>
      </c>
      <c r="P6" s="4">
        <f>LARGE(H$3:H$17,$K6)</f>
        <v>20.8</v>
      </c>
      <c r="Q6" s="4">
        <f t="shared" si="3"/>
        <v>2</v>
      </c>
    </row>
    <row r="7" spans="1:17" ht="18">
      <c r="A7" s="12"/>
      <c r="B7" s="12"/>
      <c r="C7" s="12"/>
      <c r="D7" s="13"/>
      <c r="E7" s="14"/>
      <c r="F7" s="13"/>
      <c r="G7" s="14"/>
      <c r="H7" s="13"/>
      <c r="I7" s="14"/>
      <c r="J7" s="4"/>
      <c r="K7" s="4"/>
      <c r="L7" s="4"/>
      <c r="M7" s="4"/>
      <c r="N7" s="4"/>
      <c r="O7" s="4"/>
      <c r="P7" s="4"/>
      <c r="Q7" s="4"/>
    </row>
    <row r="8" spans="1:17" ht="18">
      <c r="A8" s="12"/>
      <c r="B8" s="12"/>
      <c r="C8" s="12"/>
      <c r="D8" s="13"/>
      <c r="E8" s="14"/>
      <c r="F8" s="13"/>
      <c r="G8" s="14"/>
      <c r="H8" s="13"/>
      <c r="I8" s="14"/>
      <c r="J8" s="4"/>
      <c r="K8" s="4">
        <f t="shared" si="0"/>
        <v>1</v>
      </c>
      <c r="L8" s="4">
        <f t="shared" ref="L8:L17" si="4">LARGE(D$3:D$17,$K8)</f>
        <v>10.4</v>
      </c>
      <c r="M8" s="4">
        <f t="shared" si="1"/>
        <v>1</v>
      </c>
      <c r="N8" s="4">
        <f t="shared" ref="N8:N17" si="5">LARGE(F$3:F$17,$K8)</f>
        <v>10.7</v>
      </c>
      <c r="O8" s="4">
        <f t="shared" si="2"/>
        <v>1</v>
      </c>
      <c r="P8" s="4">
        <f t="shared" ref="P8:P17" si="6">LARGE(H$3:H$17,$K8)</f>
        <v>21</v>
      </c>
      <c r="Q8" s="4">
        <f t="shared" si="3"/>
        <v>1</v>
      </c>
    </row>
    <row r="9" spans="1:17" ht="18">
      <c r="A9" s="12"/>
      <c r="B9" s="12"/>
      <c r="C9" s="12"/>
      <c r="D9" s="13"/>
      <c r="E9" s="14"/>
      <c r="F9" s="13"/>
      <c r="G9" s="14"/>
      <c r="H9" s="13"/>
      <c r="I9" s="14"/>
      <c r="J9" s="4"/>
      <c r="K9" s="4">
        <f t="shared" si="0"/>
        <v>2</v>
      </c>
      <c r="L9" s="4">
        <f t="shared" si="4"/>
        <v>10.3</v>
      </c>
      <c r="M9" s="4">
        <f t="shared" si="1"/>
        <v>2</v>
      </c>
      <c r="N9" s="4">
        <f t="shared" si="5"/>
        <v>10.4</v>
      </c>
      <c r="O9" s="4">
        <f t="shared" si="2"/>
        <v>2</v>
      </c>
      <c r="P9" s="4">
        <f t="shared" si="6"/>
        <v>20.8</v>
      </c>
      <c r="Q9" s="4">
        <f t="shared" si="3"/>
        <v>2</v>
      </c>
    </row>
    <row r="10" spans="1:17" ht="18">
      <c r="A10" s="12"/>
      <c r="B10" s="12"/>
      <c r="C10" s="12"/>
      <c r="D10" s="13"/>
      <c r="E10" s="14"/>
      <c r="F10" s="13"/>
      <c r="G10" s="14"/>
      <c r="H10" s="13"/>
      <c r="I10" s="14"/>
      <c r="J10" s="4"/>
      <c r="K10" s="4">
        <f t="shared" si="0"/>
        <v>3</v>
      </c>
      <c r="L10" s="4" t="e">
        <f t="shared" si="4"/>
        <v>#NUM!</v>
      </c>
      <c r="M10" s="4" t="e">
        <f t="shared" si="1"/>
        <v>#NUM!</v>
      </c>
      <c r="N10" s="4" t="e">
        <f t="shared" si="5"/>
        <v>#NUM!</v>
      </c>
      <c r="O10" s="4" t="e">
        <f t="shared" si="2"/>
        <v>#NUM!</v>
      </c>
      <c r="P10" s="4" t="e">
        <f t="shared" si="6"/>
        <v>#NUM!</v>
      </c>
      <c r="Q10" s="4" t="e">
        <f t="shared" si="3"/>
        <v>#NUM!</v>
      </c>
    </row>
    <row r="11" spans="1:17" ht="18">
      <c r="A11" s="12"/>
      <c r="B11" s="12"/>
      <c r="C11" s="12"/>
      <c r="D11" s="13"/>
      <c r="E11" s="14"/>
      <c r="F11" s="13"/>
      <c r="G11" s="14"/>
      <c r="H11" s="13"/>
      <c r="I11" s="14"/>
      <c r="J11" s="4"/>
      <c r="K11" s="4">
        <f t="shared" si="0"/>
        <v>4</v>
      </c>
      <c r="L11" s="4" t="e">
        <f t="shared" si="4"/>
        <v>#NUM!</v>
      </c>
      <c r="M11" s="4" t="e">
        <f t="shared" si="1"/>
        <v>#NUM!</v>
      </c>
      <c r="N11" s="4" t="e">
        <f t="shared" si="5"/>
        <v>#NUM!</v>
      </c>
      <c r="O11" s="4" t="e">
        <f t="shared" si="2"/>
        <v>#NUM!</v>
      </c>
      <c r="P11" s="4" t="e">
        <f t="shared" si="6"/>
        <v>#NUM!</v>
      </c>
      <c r="Q11" s="4" t="e">
        <f t="shared" si="3"/>
        <v>#NUM!</v>
      </c>
    </row>
    <row r="12" spans="1:17" ht="18">
      <c r="A12" s="12"/>
      <c r="B12" s="12"/>
      <c r="C12" s="12"/>
      <c r="D12" s="13"/>
      <c r="E12" s="14"/>
      <c r="F12" s="13"/>
      <c r="G12" s="14"/>
      <c r="H12" s="13"/>
      <c r="I12" s="14"/>
      <c r="J12" s="4"/>
      <c r="K12" s="4">
        <f t="shared" si="0"/>
        <v>5</v>
      </c>
      <c r="L12" s="4" t="e">
        <f t="shared" si="4"/>
        <v>#NUM!</v>
      </c>
      <c r="M12" s="4" t="e">
        <f t="shared" si="1"/>
        <v>#NUM!</v>
      </c>
      <c r="N12" s="4" t="e">
        <f t="shared" si="5"/>
        <v>#NUM!</v>
      </c>
      <c r="O12" s="4" t="e">
        <f t="shared" si="2"/>
        <v>#NUM!</v>
      </c>
      <c r="P12" s="4" t="e">
        <f t="shared" si="6"/>
        <v>#NUM!</v>
      </c>
      <c r="Q12" s="4" t="e">
        <f t="shared" si="3"/>
        <v>#NUM!</v>
      </c>
    </row>
    <row r="13" spans="1:17" ht="18">
      <c r="A13" s="12"/>
      <c r="B13" s="15"/>
      <c r="C13" s="15"/>
      <c r="D13" s="13"/>
      <c r="E13" s="14"/>
      <c r="F13" s="13"/>
      <c r="G13" s="14"/>
      <c r="H13" s="13"/>
      <c r="I13" s="14"/>
      <c r="J13" s="4"/>
      <c r="K13" s="4">
        <f t="shared" si="0"/>
        <v>6</v>
      </c>
      <c r="L13" s="4" t="e">
        <f t="shared" si="4"/>
        <v>#NUM!</v>
      </c>
      <c r="M13" s="4" t="e">
        <f t="shared" si="1"/>
        <v>#NUM!</v>
      </c>
      <c r="N13" s="4" t="e">
        <f t="shared" si="5"/>
        <v>#NUM!</v>
      </c>
      <c r="O13" s="4" t="e">
        <f t="shared" si="2"/>
        <v>#NUM!</v>
      </c>
      <c r="P13" s="4" t="e">
        <f t="shared" si="6"/>
        <v>#NUM!</v>
      </c>
      <c r="Q13" s="4" t="e">
        <f t="shared" si="3"/>
        <v>#NUM!</v>
      </c>
    </row>
    <row r="14" spans="1:17" ht="18">
      <c r="A14" s="12"/>
      <c r="B14" s="15"/>
      <c r="C14" s="15"/>
      <c r="D14" s="13"/>
      <c r="E14" s="14"/>
      <c r="F14" s="13"/>
      <c r="G14" s="14"/>
      <c r="H14" s="13"/>
      <c r="I14" s="14"/>
      <c r="J14" s="4"/>
      <c r="K14" s="4">
        <f t="shared" si="0"/>
        <v>7</v>
      </c>
      <c r="L14" s="4" t="e">
        <f t="shared" si="4"/>
        <v>#NUM!</v>
      </c>
      <c r="M14" s="4" t="e">
        <f t="shared" si="1"/>
        <v>#NUM!</v>
      </c>
      <c r="N14" s="4" t="e">
        <f t="shared" si="5"/>
        <v>#NUM!</v>
      </c>
      <c r="O14" s="4" t="e">
        <f t="shared" si="2"/>
        <v>#NUM!</v>
      </c>
      <c r="P14" s="4" t="e">
        <f t="shared" si="6"/>
        <v>#NUM!</v>
      </c>
      <c r="Q14" s="4" t="e">
        <f t="shared" si="3"/>
        <v>#NUM!</v>
      </c>
    </row>
    <row r="15" spans="1:17" ht="18">
      <c r="A15" s="12"/>
      <c r="B15" s="15"/>
      <c r="C15" s="15"/>
      <c r="D15" s="13"/>
      <c r="E15" s="14"/>
      <c r="F15" s="13"/>
      <c r="G15" s="14"/>
      <c r="H15" s="13"/>
      <c r="I15" s="14"/>
      <c r="J15" s="4"/>
      <c r="K15" s="4">
        <f t="shared" si="0"/>
        <v>8</v>
      </c>
      <c r="L15" s="4" t="e">
        <f t="shared" si="4"/>
        <v>#NUM!</v>
      </c>
      <c r="M15" s="4" t="e">
        <f t="shared" si="1"/>
        <v>#NUM!</v>
      </c>
      <c r="N15" s="4" t="e">
        <f t="shared" si="5"/>
        <v>#NUM!</v>
      </c>
      <c r="O15" s="4" t="e">
        <f t="shared" si="2"/>
        <v>#NUM!</v>
      </c>
      <c r="P15" s="4" t="e">
        <f t="shared" si="6"/>
        <v>#NUM!</v>
      </c>
      <c r="Q15" s="4" t="e">
        <f t="shared" si="3"/>
        <v>#NUM!</v>
      </c>
    </row>
    <row r="16" spans="1:17" ht="18">
      <c r="A16" s="12"/>
      <c r="B16" s="16"/>
      <c r="C16" s="16"/>
      <c r="D16" s="13"/>
      <c r="E16" s="14"/>
      <c r="F16" s="13"/>
      <c r="G16" s="14"/>
      <c r="H16" s="13"/>
      <c r="I16" s="14"/>
      <c r="J16" s="4"/>
      <c r="K16" s="4">
        <f t="shared" si="0"/>
        <v>9</v>
      </c>
      <c r="L16" s="4" t="e">
        <f t="shared" si="4"/>
        <v>#NUM!</v>
      </c>
      <c r="M16" s="4" t="e">
        <f t="shared" si="1"/>
        <v>#NUM!</v>
      </c>
      <c r="N16" s="4" t="e">
        <f t="shared" si="5"/>
        <v>#NUM!</v>
      </c>
      <c r="O16" s="4" t="e">
        <f t="shared" si="2"/>
        <v>#NUM!</v>
      </c>
      <c r="P16" s="4" t="e">
        <f t="shared" si="6"/>
        <v>#NUM!</v>
      </c>
      <c r="Q16" s="4" t="e">
        <f t="shared" si="3"/>
        <v>#NUM!</v>
      </c>
    </row>
    <row r="17" spans="1:17" ht="18">
      <c r="A17" s="12"/>
      <c r="B17" s="16"/>
      <c r="C17" s="16"/>
      <c r="D17" s="13"/>
      <c r="E17" s="14"/>
      <c r="F17" s="13"/>
      <c r="G17" s="14"/>
      <c r="H17" s="13"/>
      <c r="I17" s="14"/>
      <c r="J17" s="4"/>
      <c r="K17" s="4">
        <f t="shared" si="0"/>
        <v>10</v>
      </c>
      <c r="L17" s="4" t="e">
        <f t="shared" si="4"/>
        <v>#NUM!</v>
      </c>
      <c r="M17" s="4" t="e">
        <f t="shared" si="1"/>
        <v>#NUM!</v>
      </c>
      <c r="N17" s="4" t="e">
        <f t="shared" si="5"/>
        <v>#NUM!</v>
      </c>
      <c r="O17" s="4" t="e">
        <f t="shared" si="2"/>
        <v>#NUM!</v>
      </c>
      <c r="P17" s="4" t="e">
        <f t="shared" si="6"/>
        <v>#NUM!</v>
      </c>
      <c r="Q17" s="4" t="e">
        <f t="shared" si="3"/>
        <v>#NUM!</v>
      </c>
    </row>
    <row r="18" spans="1:17" s="28" customFormat="1" ht="18">
      <c r="A18" s="22"/>
      <c r="B18" s="23"/>
      <c r="C18" s="24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22"/>
      <c r="B19" s="23"/>
      <c r="C19" s="24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22"/>
      <c r="B20" s="23"/>
      <c r="C20" s="24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22"/>
      <c r="B21" s="23"/>
      <c r="C21" s="24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22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22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 hidden="1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23.25">
      <c r="A62" s="29"/>
      <c r="B62" s="30"/>
      <c r="C62" s="31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32"/>
      <c r="B63" s="32"/>
      <c r="C63" s="32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32"/>
      <c r="B64" s="32"/>
      <c r="C64" s="32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32"/>
      <c r="B65" s="32"/>
      <c r="C65" s="32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32"/>
      <c r="B66" s="32"/>
      <c r="C66" s="32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32"/>
      <c r="B67" s="32"/>
      <c r="C67" s="32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32"/>
      <c r="B68" s="32"/>
      <c r="C68" s="32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32"/>
      <c r="B69" s="32"/>
      <c r="C69" s="32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32"/>
      <c r="B70" s="32"/>
      <c r="C70" s="32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4.25">
      <c r="B110" s="33"/>
      <c r="C110" s="34"/>
      <c r="L110" s="27"/>
      <c r="M110" s="27"/>
      <c r="N110" s="27"/>
      <c r="O110" s="27"/>
      <c r="P110" s="27"/>
      <c r="Q110" s="27"/>
    </row>
    <row r="111" spans="1:17" s="28" customFormat="1" ht="14.25">
      <c r="B111" s="33"/>
      <c r="C111" s="34"/>
      <c r="L111" s="27"/>
      <c r="M111" s="27"/>
      <c r="N111" s="27"/>
      <c r="O111" s="27"/>
      <c r="P111" s="27"/>
      <c r="Q111" s="27"/>
    </row>
    <row r="112" spans="1:17" s="28" customFormat="1" ht="14.25">
      <c r="B112" s="33"/>
      <c r="C112" s="34"/>
      <c r="L112" s="27"/>
      <c r="M112" s="27"/>
      <c r="N112" s="27"/>
      <c r="O112" s="27"/>
      <c r="P112" s="27"/>
      <c r="Q112" s="27"/>
    </row>
    <row r="113" spans="2:17" s="28" customFormat="1" ht="14.25">
      <c r="B113" s="33"/>
      <c r="C113" s="34"/>
      <c r="L113" s="27"/>
      <c r="M113" s="27"/>
      <c r="N113" s="27"/>
      <c r="O113" s="27"/>
      <c r="P113" s="27"/>
      <c r="Q113" s="27"/>
    </row>
    <row r="114" spans="2:17" s="28" customFormat="1" ht="14.25">
      <c r="B114" s="33"/>
      <c r="C114" s="34"/>
      <c r="L114" s="27"/>
      <c r="M114" s="27"/>
      <c r="N114" s="27"/>
      <c r="O114" s="27"/>
      <c r="P114" s="27"/>
      <c r="Q114" s="27"/>
    </row>
    <row r="115" spans="2:17" s="28" customFormat="1" ht="14.25">
      <c r="B115" s="33"/>
      <c r="C115" s="34"/>
      <c r="L115" s="27"/>
      <c r="M115" s="27"/>
      <c r="N115" s="27"/>
      <c r="O115" s="27"/>
      <c r="P115" s="27"/>
      <c r="Q115" s="27"/>
    </row>
    <row r="116" spans="2:17" s="28" customFormat="1" ht="14.25">
      <c r="B116" s="33"/>
      <c r="C116" s="34"/>
      <c r="L116" s="27"/>
      <c r="M116" s="27"/>
      <c r="N116" s="27"/>
      <c r="O116" s="27"/>
      <c r="P116" s="27"/>
      <c r="Q116" s="27"/>
    </row>
    <row r="117" spans="2:17" s="28" customFormat="1" ht="14.25">
      <c r="B117" s="33"/>
      <c r="C117" s="34"/>
      <c r="L117" s="27"/>
      <c r="M117" s="27"/>
      <c r="N117" s="27"/>
      <c r="O117" s="27"/>
      <c r="P117" s="27"/>
      <c r="Q117" s="27"/>
    </row>
    <row r="118" spans="2:17" s="28" customFormat="1" ht="14.25">
      <c r="B118" s="33"/>
      <c r="C118" s="34"/>
      <c r="L118" s="27"/>
      <c r="M118" s="27"/>
      <c r="N118" s="27"/>
      <c r="O118" s="27"/>
      <c r="P118" s="27"/>
      <c r="Q118" s="27"/>
    </row>
    <row r="119" spans="2:17" s="28" customFormat="1" ht="14.25">
      <c r="B119" s="33"/>
      <c r="C119" s="34"/>
      <c r="L119" s="27"/>
      <c r="M119" s="27"/>
      <c r="N119" s="27"/>
      <c r="O119" s="27"/>
      <c r="P119" s="27"/>
      <c r="Q119" s="27"/>
    </row>
    <row r="120" spans="2:17" s="28" customFormat="1" ht="14.25">
      <c r="B120" s="33"/>
      <c r="C120" s="34"/>
      <c r="L120" s="27"/>
      <c r="M120" s="27"/>
      <c r="N120" s="27"/>
      <c r="O120" s="27"/>
      <c r="P120" s="27"/>
      <c r="Q120" s="27"/>
    </row>
    <row r="121" spans="2:17" s="28" customFormat="1" ht="14.25">
      <c r="B121" s="33"/>
      <c r="C121" s="34"/>
      <c r="L121" s="27"/>
      <c r="M121" s="27"/>
      <c r="N121" s="27"/>
      <c r="O121" s="27"/>
      <c r="P121" s="27"/>
      <c r="Q121" s="27"/>
    </row>
    <row r="122" spans="2:17" s="28" customFormat="1" ht="14.25">
      <c r="B122" s="33"/>
      <c r="C122" s="34"/>
      <c r="L122" s="27"/>
      <c r="M122" s="27"/>
      <c r="N122" s="27"/>
      <c r="O122" s="27"/>
      <c r="P122" s="27"/>
      <c r="Q122" s="27"/>
    </row>
    <row r="123" spans="2:17" s="28" customFormat="1" ht="14.25">
      <c r="B123" s="33"/>
      <c r="C123" s="34"/>
      <c r="L123" s="27"/>
      <c r="M123" s="27"/>
      <c r="N123" s="27"/>
      <c r="O123" s="27"/>
      <c r="P123" s="27"/>
      <c r="Q123" s="27"/>
    </row>
    <row r="124" spans="2:17" s="28" customFormat="1" ht="14.25">
      <c r="B124" s="33"/>
      <c r="C124" s="34"/>
      <c r="L124" s="27"/>
      <c r="M124" s="27"/>
      <c r="N124" s="27"/>
      <c r="O124" s="27"/>
      <c r="P124" s="27"/>
      <c r="Q124" s="27"/>
    </row>
    <row r="125" spans="2:17" s="28" customFormat="1" ht="14.25">
      <c r="B125" s="33"/>
      <c r="C125" s="34"/>
      <c r="L125" s="27"/>
      <c r="M125" s="27"/>
      <c r="N125" s="27"/>
      <c r="O125" s="27"/>
      <c r="P125" s="27"/>
      <c r="Q125" s="27"/>
    </row>
    <row r="126" spans="2:17" s="28" customFormat="1" ht="14.25">
      <c r="B126" s="33"/>
      <c r="C126" s="34"/>
      <c r="L126" s="27"/>
      <c r="M126" s="27"/>
      <c r="N126" s="27"/>
      <c r="O126" s="27"/>
      <c r="P126" s="27"/>
      <c r="Q126" s="27"/>
    </row>
    <row r="127" spans="2:17" s="28" customFormat="1" ht="14.25">
      <c r="B127" s="33"/>
      <c r="C127" s="34"/>
      <c r="L127" s="27"/>
      <c r="M127" s="27"/>
      <c r="N127" s="27"/>
      <c r="O127" s="27"/>
      <c r="P127" s="27"/>
      <c r="Q127" s="27"/>
    </row>
    <row r="128" spans="2:17" s="28" customFormat="1" ht="14.25">
      <c r="B128" s="33"/>
      <c r="C128" s="34"/>
      <c r="L128" s="27"/>
      <c r="M128" s="27"/>
      <c r="N128" s="27"/>
      <c r="O128" s="27"/>
      <c r="P128" s="27"/>
      <c r="Q128" s="27"/>
    </row>
    <row r="129" spans="2:17" s="28" customFormat="1" ht="14.25">
      <c r="B129" s="33"/>
      <c r="C129" s="34"/>
      <c r="L129" s="27"/>
      <c r="M129" s="27"/>
      <c r="N129" s="27"/>
      <c r="O129" s="27"/>
      <c r="P129" s="27"/>
      <c r="Q129" s="27"/>
    </row>
    <row r="130" spans="2:17" s="28" customFormat="1" ht="14.25">
      <c r="B130" s="33"/>
      <c r="C130" s="34"/>
      <c r="L130" s="27"/>
      <c r="M130" s="27"/>
      <c r="N130" s="27"/>
      <c r="O130" s="27"/>
      <c r="P130" s="27"/>
      <c r="Q130" s="27"/>
    </row>
    <row r="131" spans="2:17" s="28" customFormat="1" ht="14.25">
      <c r="B131" s="33"/>
      <c r="C131" s="34"/>
      <c r="L131" s="27"/>
      <c r="M131" s="27"/>
      <c r="N131" s="27"/>
      <c r="O131" s="27"/>
      <c r="P131" s="27"/>
      <c r="Q131" s="27"/>
    </row>
    <row r="132" spans="2:17" s="28" customFormat="1" ht="14.25">
      <c r="B132" s="33"/>
      <c r="C132" s="34"/>
      <c r="L132" s="27"/>
      <c r="M132" s="27"/>
      <c r="N132" s="27"/>
      <c r="O132" s="27"/>
      <c r="P132" s="27"/>
      <c r="Q132" s="27"/>
    </row>
    <row r="133" spans="2:17" s="28" customFormat="1" ht="14.25">
      <c r="B133" s="33"/>
      <c r="C133" s="34"/>
      <c r="L133" s="27"/>
      <c r="M133" s="27"/>
      <c r="N133" s="27"/>
      <c r="O133" s="27"/>
      <c r="P133" s="27"/>
      <c r="Q133" s="27"/>
    </row>
    <row r="134" spans="2:17" s="28" customFormat="1" ht="14.25">
      <c r="B134" s="33"/>
      <c r="C134" s="34"/>
      <c r="L134" s="27"/>
      <c r="M134" s="27"/>
      <c r="N134" s="27"/>
      <c r="O134" s="27"/>
      <c r="P134" s="27"/>
      <c r="Q134" s="27"/>
    </row>
    <row r="135" spans="2:17" s="28" customFormat="1" ht="14.25">
      <c r="B135" s="33"/>
      <c r="C135" s="34"/>
      <c r="L135" s="27"/>
      <c r="M135" s="27"/>
      <c r="N135" s="27"/>
      <c r="O135" s="27"/>
      <c r="P135" s="27"/>
      <c r="Q135" s="27"/>
    </row>
    <row r="136" spans="2:17" s="28" customFormat="1" ht="14.25">
      <c r="B136" s="33"/>
      <c r="C136" s="34"/>
      <c r="L136" s="27"/>
      <c r="M136" s="27"/>
      <c r="N136" s="27"/>
      <c r="O136" s="27"/>
      <c r="P136" s="27"/>
      <c r="Q136" s="27"/>
    </row>
    <row r="137" spans="2:17" s="28" customFormat="1" ht="14.25">
      <c r="B137" s="33"/>
      <c r="C137" s="34"/>
      <c r="L137" s="27"/>
      <c r="M137" s="27"/>
      <c r="N137" s="27"/>
      <c r="O137" s="27"/>
      <c r="P137" s="27"/>
      <c r="Q137" s="27"/>
    </row>
    <row r="138" spans="2:17" s="28" customFormat="1" ht="14.25">
      <c r="B138" s="33"/>
      <c r="C138" s="34"/>
      <c r="L138" s="27"/>
      <c r="M138" s="27"/>
      <c r="N138" s="27"/>
      <c r="O138" s="27"/>
      <c r="P138" s="27"/>
      <c r="Q138" s="27"/>
    </row>
    <row r="139" spans="2:17" s="28" customFormat="1" ht="14.25">
      <c r="B139" s="33"/>
      <c r="C139" s="34"/>
      <c r="L139" s="27"/>
      <c r="M139" s="27"/>
      <c r="N139" s="27"/>
      <c r="O139" s="27"/>
      <c r="P139" s="27"/>
      <c r="Q139" s="27"/>
    </row>
    <row r="140" spans="2:17" s="28" customFormat="1" ht="14.25">
      <c r="B140" s="33"/>
      <c r="C140" s="34"/>
      <c r="L140" s="27"/>
      <c r="M140" s="27"/>
      <c r="N140" s="27"/>
      <c r="O140" s="27"/>
      <c r="P140" s="27"/>
      <c r="Q140" s="27"/>
    </row>
    <row r="141" spans="2:17" s="28" customFormat="1" ht="14.25">
      <c r="B141" s="33"/>
      <c r="C141" s="34"/>
      <c r="L141" s="27"/>
      <c r="M141" s="27"/>
      <c r="N141" s="27"/>
      <c r="O141" s="27"/>
      <c r="P141" s="27"/>
      <c r="Q141" s="27"/>
    </row>
    <row r="142" spans="2:17" s="28" customFormat="1" ht="14.25">
      <c r="B142" s="33"/>
      <c r="C142" s="34"/>
      <c r="L142" s="27"/>
      <c r="M142" s="27"/>
      <c r="N142" s="27"/>
      <c r="O142" s="27"/>
      <c r="P142" s="27"/>
      <c r="Q142" s="27"/>
    </row>
    <row r="143" spans="2:17" s="28" customFormat="1" ht="14.25">
      <c r="B143" s="33"/>
      <c r="C143" s="34"/>
      <c r="L143" s="27"/>
      <c r="M143" s="27"/>
      <c r="N143" s="27"/>
      <c r="O143" s="27"/>
      <c r="P143" s="27"/>
      <c r="Q143" s="27"/>
    </row>
    <row r="144" spans="2:17" s="28" customFormat="1">
      <c r="B144" s="33"/>
      <c r="C144" s="34"/>
    </row>
    <row r="145" spans="2:3" s="28" customFormat="1">
      <c r="B145" s="33"/>
      <c r="C145" s="34"/>
    </row>
    <row r="146" spans="2:3" s="28" customFormat="1">
      <c r="B146" s="33"/>
      <c r="C146" s="34"/>
    </row>
    <row r="147" spans="2:3" s="28" customFormat="1">
      <c r="B147" s="33"/>
      <c r="C147" s="34"/>
    </row>
    <row r="148" spans="2:3" s="28" customFormat="1">
      <c r="B148" s="33"/>
      <c r="C148" s="34"/>
    </row>
    <row r="149" spans="2:3" s="28" customFormat="1">
      <c r="B149" s="33"/>
      <c r="C149" s="34"/>
    </row>
    <row r="150" spans="2:3" s="28" customFormat="1">
      <c r="B150" s="33"/>
      <c r="C150" s="34"/>
    </row>
    <row r="151" spans="2:3" s="28" customFormat="1">
      <c r="B151" s="33"/>
      <c r="C151" s="34"/>
    </row>
    <row r="152" spans="2:3" s="28" customFormat="1">
      <c r="B152" s="33"/>
      <c r="C152" s="34"/>
    </row>
    <row r="153" spans="2:3" s="28" customFormat="1">
      <c r="B153" s="33"/>
      <c r="C153" s="34"/>
    </row>
    <row r="154" spans="2:3" s="28" customFormat="1">
      <c r="B154" s="33"/>
      <c r="C154" s="34"/>
    </row>
    <row r="155" spans="2:3" s="28" customFormat="1">
      <c r="B155" s="33"/>
      <c r="C155" s="34"/>
    </row>
    <row r="156" spans="2:3" s="28" customFormat="1">
      <c r="B156" s="33"/>
      <c r="C156" s="34"/>
    </row>
    <row r="157" spans="2:3" s="28" customFormat="1">
      <c r="B157" s="33"/>
      <c r="C157" s="34"/>
    </row>
    <row r="158" spans="2:3" s="28" customFormat="1">
      <c r="B158" s="33"/>
      <c r="C158" s="34"/>
    </row>
    <row r="159" spans="2:3" s="28" customFormat="1">
      <c r="B159" s="33"/>
      <c r="C159" s="34"/>
    </row>
    <row r="160" spans="2:3" s="28" customFormat="1">
      <c r="B160" s="33"/>
      <c r="C160" s="34"/>
    </row>
    <row r="161" spans="2:3" s="28" customFormat="1">
      <c r="B161" s="33"/>
      <c r="C161" s="34"/>
    </row>
    <row r="162" spans="2:3" s="28" customFormat="1">
      <c r="B162" s="33"/>
      <c r="C162" s="34"/>
    </row>
    <row r="163" spans="2:3" s="28" customFormat="1">
      <c r="B163" s="33"/>
      <c r="C163" s="34"/>
    </row>
    <row r="164" spans="2:3" s="28" customFormat="1">
      <c r="B164" s="33"/>
      <c r="C164" s="34"/>
    </row>
    <row r="165" spans="2:3" s="28" customFormat="1">
      <c r="B165" s="33"/>
      <c r="C165" s="34"/>
    </row>
    <row r="166" spans="2:3" s="28" customFormat="1">
      <c r="B166" s="33"/>
      <c r="C166" s="34"/>
    </row>
    <row r="167" spans="2:3" s="28" customFormat="1">
      <c r="B167" s="33"/>
      <c r="C167" s="34"/>
    </row>
    <row r="168" spans="2:3" s="28" customFormat="1">
      <c r="B168" s="33"/>
      <c r="C168" s="34"/>
    </row>
    <row r="169" spans="2:3" s="28" customFormat="1">
      <c r="B169" s="33"/>
      <c r="C169" s="34"/>
    </row>
    <row r="170" spans="2:3" s="28" customFormat="1">
      <c r="B170" s="33"/>
      <c r="C170" s="34"/>
    </row>
    <row r="171" spans="2:3" s="28" customFormat="1">
      <c r="B171" s="33"/>
      <c r="C171" s="34"/>
    </row>
    <row r="172" spans="2:3" s="28" customFormat="1">
      <c r="B172" s="33"/>
      <c r="C172" s="34"/>
    </row>
    <row r="173" spans="2:3" s="28" customFormat="1">
      <c r="B173" s="33"/>
      <c r="C173" s="34"/>
    </row>
    <row r="174" spans="2:3" s="28" customFormat="1">
      <c r="B174" s="33"/>
      <c r="C174" s="34"/>
    </row>
    <row r="175" spans="2:3" s="28" customFormat="1">
      <c r="B175" s="33"/>
      <c r="C175" s="34"/>
    </row>
    <row r="176" spans="2:3" s="28" customFormat="1">
      <c r="B176" s="33"/>
      <c r="C176" s="34"/>
    </row>
    <row r="177" spans="2:3" s="28" customFormat="1">
      <c r="B177" s="33"/>
      <c r="C177" s="34"/>
    </row>
    <row r="178" spans="2:3" s="28" customFormat="1">
      <c r="B178" s="33"/>
      <c r="C178" s="34"/>
    </row>
    <row r="179" spans="2:3" s="28" customFormat="1">
      <c r="B179" s="33"/>
      <c r="C179" s="34"/>
    </row>
    <row r="180" spans="2:3" s="28" customFormat="1">
      <c r="B180" s="33"/>
      <c r="C180" s="34"/>
    </row>
    <row r="181" spans="2:3" s="28" customFormat="1">
      <c r="B181" s="33"/>
      <c r="C181" s="34"/>
    </row>
    <row r="182" spans="2:3" s="28" customFormat="1">
      <c r="B182" s="33"/>
      <c r="C182" s="34"/>
    </row>
    <row r="183" spans="2:3" s="28" customFormat="1">
      <c r="B183" s="33"/>
      <c r="C183" s="34"/>
    </row>
    <row r="184" spans="2:3" s="28" customFormat="1">
      <c r="B184" s="33"/>
      <c r="C184" s="34"/>
    </row>
    <row r="185" spans="2:3" s="28" customFormat="1">
      <c r="B185" s="33"/>
      <c r="C185" s="34"/>
    </row>
    <row r="186" spans="2:3" s="28" customFormat="1">
      <c r="B186" s="33"/>
      <c r="C186" s="34"/>
    </row>
    <row r="187" spans="2:3" s="28" customFormat="1">
      <c r="B187" s="33"/>
      <c r="C187" s="34"/>
    </row>
    <row r="188" spans="2:3" s="28" customFormat="1">
      <c r="B188" s="33"/>
      <c r="C188" s="34"/>
    </row>
    <row r="189" spans="2:3" s="28" customFormat="1">
      <c r="B189" s="33"/>
      <c r="C189" s="34"/>
    </row>
    <row r="190" spans="2:3" s="28" customFormat="1">
      <c r="B190" s="33"/>
      <c r="C190" s="34"/>
    </row>
    <row r="191" spans="2:3" s="28" customFormat="1">
      <c r="B191" s="33"/>
      <c r="C191" s="34"/>
    </row>
    <row r="192" spans="2:3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</sheetData>
  <sheetProtection objects="1" scenarios="1"/>
  <mergeCells count="3">
    <mergeCell ref="D1:E1"/>
    <mergeCell ref="F1:G1"/>
    <mergeCell ref="H1:I1"/>
  </mergeCells>
  <conditionalFormatting sqref="D2:I109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/>
  <dimension ref="A1:Q250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6" sqref="A6:IV6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26" width="0" style="7" hidden="1" customWidth="1"/>
    <col min="27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153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139</v>
      </c>
      <c r="B3" s="12" t="s">
        <v>149</v>
      </c>
      <c r="C3" s="12" t="s">
        <v>9</v>
      </c>
      <c r="D3" s="13">
        <v>10.75</v>
      </c>
      <c r="E3" s="14">
        <v>4</v>
      </c>
      <c r="F3" s="13">
        <v>11.1</v>
      </c>
      <c r="G3" s="14">
        <v>4</v>
      </c>
      <c r="H3" s="13">
        <f t="shared" ref="H3:H13" si="0">+F3+D3</f>
        <v>21.85</v>
      </c>
      <c r="I3" s="14" t="e">
        <f t="shared" ref="I3:I13" si="1">VLOOKUP(H3,P$3:Q$13,2,FALSE)</f>
        <v>#N/A</v>
      </c>
      <c r="J3" s="4"/>
      <c r="K3" s="4">
        <v>1</v>
      </c>
      <c r="L3" s="4">
        <f t="shared" ref="L3:L13" si="2">LARGE(D$3:D$13,$K3)</f>
        <v>10.95</v>
      </c>
      <c r="M3" s="4">
        <f t="shared" ref="M3:M13" si="3">IF(L3=L2,M2,M2+1)</f>
        <v>1</v>
      </c>
      <c r="N3" s="4">
        <f t="shared" ref="N3:N13" si="4">LARGE(F$3:F$13,$K3)</f>
        <v>11.4</v>
      </c>
      <c r="O3" s="4">
        <f t="shared" ref="O3:O13" si="5">IF(N3=N2,O2,O2+1)</f>
        <v>1</v>
      </c>
      <c r="P3" s="4">
        <f t="shared" ref="P3:P13" si="6">LARGE(H$3:H$13,$K3)</f>
        <v>22.35</v>
      </c>
      <c r="Q3" s="4">
        <f t="shared" ref="Q3:Q13" si="7">IF(P3=P2,Q2,Q2+1)</f>
        <v>1</v>
      </c>
    </row>
    <row r="4" spans="1:17" ht="18">
      <c r="A4" s="12">
        <v>140</v>
      </c>
      <c r="B4" s="12" t="s">
        <v>150</v>
      </c>
      <c r="C4" s="12" t="s">
        <v>9</v>
      </c>
      <c r="D4" s="13">
        <v>10.85</v>
      </c>
      <c r="E4" s="14">
        <v>2</v>
      </c>
      <c r="F4" s="13">
        <v>11.3</v>
      </c>
      <c r="G4" s="14">
        <v>2</v>
      </c>
      <c r="H4" s="13">
        <f t="shared" si="0"/>
        <v>22.15</v>
      </c>
      <c r="I4" s="14">
        <f t="shared" si="1"/>
        <v>2</v>
      </c>
      <c r="J4" s="4"/>
      <c r="K4" s="4">
        <f t="shared" ref="K4:K13" si="8">K3+1</f>
        <v>2</v>
      </c>
      <c r="L4" s="4">
        <f t="shared" si="2"/>
        <v>10.85</v>
      </c>
      <c r="M4" s="4">
        <f t="shared" si="3"/>
        <v>2</v>
      </c>
      <c r="N4" s="4">
        <f t="shared" si="4"/>
        <v>11.4</v>
      </c>
      <c r="O4" s="4">
        <f t="shared" si="5"/>
        <v>1</v>
      </c>
      <c r="P4" s="4">
        <f t="shared" si="6"/>
        <v>22.15</v>
      </c>
      <c r="Q4" s="4">
        <f t="shared" si="7"/>
        <v>2</v>
      </c>
    </row>
    <row r="5" spans="1:17" ht="18">
      <c r="A5" s="12">
        <v>141</v>
      </c>
      <c r="B5" s="12" t="s">
        <v>151</v>
      </c>
      <c r="C5" s="12" t="s">
        <v>9</v>
      </c>
      <c r="D5" s="13">
        <v>10.8</v>
      </c>
      <c r="E5" s="14">
        <v>3</v>
      </c>
      <c r="F5" s="13">
        <v>11.2</v>
      </c>
      <c r="G5" s="14">
        <v>3</v>
      </c>
      <c r="H5" s="13">
        <f t="shared" si="0"/>
        <v>22</v>
      </c>
      <c r="I5" s="14">
        <f t="shared" si="1"/>
        <v>3</v>
      </c>
      <c r="J5" s="4"/>
      <c r="K5" s="4">
        <f t="shared" si="8"/>
        <v>3</v>
      </c>
      <c r="L5" s="4">
        <f t="shared" si="2"/>
        <v>10.8</v>
      </c>
      <c r="M5" s="4">
        <f t="shared" si="3"/>
        <v>3</v>
      </c>
      <c r="N5" s="4">
        <f t="shared" si="4"/>
        <v>11.3</v>
      </c>
      <c r="O5" s="4">
        <f t="shared" si="5"/>
        <v>2</v>
      </c>
      <c r="P5" s="4">
        <f t="shared" si="6"/>
        <v>22</v>
      </c>
      <c r="Q5" s="4">
        <f t="shared" si="7"/>
        <v>3</v>
      </c>
    </row>
    <row r="6" spans="1:17" ht="18">
      <c r="A6" s="12">
        <v>143</v>
      </c>
      <c r="B6" s="12" t="s">
        <v>152</v>
      </c>
      <c r="C6" s="12" t="s">
        <v>9</v>
      </c>
      <c r="D6" s="13">
        <v>10.5</v>
      </c>
      <c r="E6" s="14">
        <v>5</v>
      </c>
      <c r="F6" s="13">
        <v>11.4</v>
      </c>
      <c r="G6" s="14">
        <v>1</v>
      </c>
      <c r="H6" s="13">
        <f t="shared" si="0"/>
        <v>21.9</v>
      </c>
      <c r="I6" s="14" t="e">
        <f t="shared" si="1"/>
        <v>#N/A</v>
      </c>
      <c r="J6" s="4"/>
      <c r="K6" s="4" t="e">
        <f>#REF!+1</f>
        <v>#REF!</v>
      </c>
      <c r="L6" s="4" t="e">
        <f t="shared" si="2"/>
        <v>#REF!</v>
      </c>
      <c r="M6" s="4" t="e">
        <f>IF(L6=#REF!,#REF!,#REF!+1)</f>
        <v>#REF!</v>
      </c>
      <c r="N6" s="4" t="e">
        <f t="shared" si="4"/>
        <v>#REF!</v>
      </c>
      <c r="O6" s="4" t="e">
        <f>IF(N6=#REF!,#REF!,#REF!+1)</f>
        <v>#REF!</v>
      </c>
      <c r="P6" s="4" t="e">
        <f t="shared" si="6"/>
        <v>#REF!</v>
      </c>
      <c r="Q6" s="4" t="e">
        <f>IF(P6=#REF!,#REF!,#REF!+1)</f>
        <v>#REF!</v>
      </c>
    </row>
    <row r="7" spans="1:17" ht="18">
      <c r="A7" s="12">
        <v>144</v>
      </c>
      <c r="B7" s="12" t="s">
        <v>13</v>
      </c>
      <c r="C7" s="12" t="s">
        <v>9</v>
      </c>
      <c r="D7" s="13">
        <v>10.95</v>
      </c>
      <c r="E7" s="14">
        <v>1</v>
      </c>
      <c r="F7" s="13">
        <v>11.4</v>
      </c>
      <c r="G7" s="14">
        <v>1</v>
      </c>
      <c r="H7" s="13">
        <f t="shared" si="0"/>
        <v>22.35</v>
      </c>
      <c r="I7" s="14">
        <f t="shared" si="1"/>
        <v>1</v>
      </c>
      <c r="J7" s="4"/>
      <c r="K7" s="4" t="e">
        <f t="shared" si="8"/>
        <v>#REF!</v>
      </c>
      <c r="L7" s="4" t="e">
        <f t="shared" si="2"/>
        <v>#REF!</v>
      </c>
      <c r="M7" s="4" t="e">
        <f t="shared" si="3"/>
        <v>#REF!</v>
      </c>
      <c r="N7" s="4" t="e">
        <f t="shared" si="4"/>
        <v>#REF!</v>
      </c>
      <c r="O7" s="4" t="e">
        <f t="shared" si="5"/>
        <v>#REF!</v>
      </c>
      <c r="P7" s="4" t="e">
        <f t="shared" si="6"/>
        <v>#REF!</v>
      </c>
      <c r="Q7" s="4" t="e">
        <f t="shared" si="7"/>
        <v>#REF!</v>
      </c>
    </row>
    <row r="8" spans="1:17" ht="18">
      <c r="A8" s="12"/>
      <c r="B8" s="12"/>
      <c r="C8" s="12"/>
      <c r="D8" s="13"/>
      <c r="E8" s="14"/>
      <c r="F8" s="13"/>
      <c r="G8" s="14"/>
      <c r="H8" s="13">
        <f t="shared" si="0"/>
        <v>0</v>
      </c>
      <c r="I8" s="14" t="e">
        <f t="shared" si="1"/>
        <v>#N/A</v>
      </c>
      <c r="J8" s="4"/>
      <c r="K8" s="4" t="e">
        <f>#REF!+1</f>
        <v>#REF!</v>
      </c>
      <c r="L8" s="4" t="e">
        <f t="shared" si="2"/>
        <v>#REF!</v>
      </c>
      <c r="M8" s="4" t="e">
        <f>IF(L8=#REF!,#REF!,#REF!+1)</f>
        <v>#REF!</v>
      </c>
      <c r="N8" s="4" t="e">
        <f t="shared" si="4"/>
        <v>#REF!</v>
      </c>
      <c r="O8" s="4" t="e">
        <f>IF(N8=#REF!,#REF!,#REF!+1)</f>
        <v>#REF!</v>
      </c>
      <c r="P8" s="4" t="e">
        <f t="shared" si="6"/>
        <v>#REF!</v>
      </c>
      <c r="Q8" s="4" t="e">
        <f>IF(P8=#REF!,#REF!,#REF!+1)</f>
        <v>#REF!</v>
      </c>
    </row>
    <row r="9" spans="1:17" ht="18">
      <c r="A9" s="12"/>
      <c r="B9" s="12"/>
      <c r="C9" s="12"/>
      <c r="D9" s="13"/>
      <c r="E9" s="14"/>
      <c r="F9" s="13"/>
      <c r="G9" s="14"/>
      <c r="H9" s="13">
        <f t="shared" si="0"/>
        <v>0</v>
      </c>
      <c r="I9" s="14" t="e">
        <f t="shared" si="1"/>
        <v>#N/A</v>
      </c>
      <c r="J9" s="4"/>
      <c r="K9" s="4" t="e">
        <f t="shared" si="8"/>
        <v>#REF!</v>
      </c>
      <c r="L9" s="4" t="e">
        <f t="shared" si="2"/>
        <v>#REF!</v>
      </c>
      <c r="M9" s="4" t="e">
        <f t="shared" si="3"/>
        <v>#REF!</v>
      </c>
      <c r="N9" s="4" t="e">
        <f t="shared" si="4"/>
        <v>#REF!</v>
      </c>
      <c r="O9" s="4" t="e">
        <f t="shared" si="5"/>
        <v>#REF!</v>
      </c>
      <c r="P9" s="4" t="e">
        <f t="shared" si="6"/>
        <v>#REF!</v>
      </c>
      <c r="Q9" s="4" t="e">
        <f t="shared" si="7"/>
        <v>#REF!</v>
      </c>
    </row>
    <row r="10" spans="1:17" ht="18">
      <c r="A10" s="12"/>
      <c r="B10" s="12"/>
      <c r="C10" s="12"/>
      <c r="D10" s="13"/>
      <c r="E10" s="14"/>
      <c r="F10" s="13"/>
      <c r="G10" s="14"/>
      <c r="H10" s="13">
        <f t="shared" si="0"/>
        <v>0</v>
      </c>
      <c r="I10" s="14" t="e">
        <f t="shared" si="1"/>
        <v>#N/A</v>
      </c>
      <c r="J10" s="4"/>
      <c r="K10" s="4" t="e">
        <f t="shared" si="8"/>
        <v>#REF!</v>
      </c>
      <c r="L10" s="4" t="e">
        <f t="shared" si="2"/>
        <v>#REF!</v>
      </c>
      <c r="M10" s="4" t="e">
        <f t="shared" si="3"/>
        <v>#REF!</v>
      </c>
      <c r="N10" s="4" t="e">
        <f t="shared" si="4"/>
        <v>#REF!</v>
      </c>
      <c r="O10" s="4" t="e">
        <f t="shared" si="5"/>
        <v>#REF!</v>
      </c>
      <c r="P10" s="4" t="e">
        <f t="shared" si="6"/>
        <v>#REF!</v>
      </c>
      <c r="Q10" s="4" t="e">
        <f t="shared" si="7"/>
        <v>#REF!</v>
      </c>
    </row>
    <row r="11" spans="1:17" ht="18">
      <c r="A11" s="12"/>
      <c r="B11" s="15"/>
      <c r="C11" s="15"/>
      <c r="D11" s="13"/>
      <c r="E11" s="14"/>
      <c r="F11" s="13"/>
      <c r="G11" s="14"/>
      <c r="H11" s="13">
        <f t="shared" si="0"/>
        <v>0</v>
      </c>
      <c r="I11" s="14" t="e">
        <f t="shared" si="1"/>
        <v>#N/A</v>
      </c>
      <c r="J11" s="4"/>
      <c r="K11" s="4" t="e">
        <f t="shared" si="8"/>
        <v>#REF!</v>
      </c>
      <c r="L11" s="4" t="e">
        <f t="shared" si="2"/>
        <v>#REF!</v>
      </c>
      <c r="M11" s="4" t="e">
        <f t="shared" si="3"/>
        <v>#REF!</v>
      </c>
      <c r="N11" s="4" t="e">
        <f t="shared" si="4"/>
        <v>#REF!</v>
      </c>
      <c r="O11" s="4" t="e">
        <f t="shared" si="5"/>
        <v>#REF!</v>
      </c>
      <c r="P11" s="4" t="e">
        <f t="shared" si="6"/>
        <v>#REF!</v>
      </c>
      <c r="Q11" s="4" t="e">
        <f t="shared" si="7"/>
        <v>#REF!</v>
      </c>
    </row>
    <row r="12" spans="1:17" ht="18">
      <c r="A12" s="12"/>
      <c r="B12" s="15"/>
      <c r="C12" s="15"/>
      <c r="D12" s="13"/>
      <c r="E12" s="14"/>
      <c r="F12" s="13"/>
      <c r="G12" s="14"/>
      <c r="H12" s="13">
        <f t="shared" si="0"/>
        <v>0</v>
      </c>
      <c r="I12" s="14" t="e">
        <f t="shared" si="1"/>
        <v>#N/A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8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s="28" customFormat="1" ht="18">
      <c r="A14" s="32"/>
      <c r="B14" s="32"/>
      <c r="C14" s="32"/>
      <c r="D14" s="25"/>
      <c r="E14" s="26"/>
      <c r="F14" s="25"/>
      <c r="G14" s="26"/>
      <c r="H14" s="25"/>
      <c r="I14" s="26"/>
      <c r="J14" s="27"/>
      <c r="K14" s="27"/>
      <c r="L14" s="27"/>
      <c r="M14" s="27"/>
      <c r="N14" s="27"/>
      <c r="O14" s="27"/>
      <c r="P14" s="27"/>
      <c r="Q14" s="27"/>
    </row>
    <row r="15" spans="1:17" s="28" customFormat="1" ht="18">
      <c r="A15" s="32"/>
      <c r="B15" s="32"/>
      <c r="C15" s="32"/>
      <c r="D15" s="25"/>
      <c r="E15" s="26"/>
      <c r="F15" s="25"/>
      <c r="G15" s="26"/>
      <c r="H15" s="25"/>
      <c r="I15" s="26"/>
      <c r="J15" s="27"/>
      <c r="K15" s="27"/>
      <c r="L15" s="27"/>
      <c r="M15" s="27"/>
      <c r="N15" s="27"/>
      <c r="O15" s="27"/>
      <c r="P15" s="27"/>
      <c r="Q15" s="27"/>
    </row>
    <row r="16" spans="1:17" s="28" customFormat="1" ht="18">
      <c r="A16" s="32"/>
      <c r="B16" s="32"/>
      <c r="C16" s="32"/>
      <c r="D16" s="25"/>
      <c r="E16" s="26"/>
      <c r="F16" s="25"/>
      <c r="G16" s="26"/>
      <c r="H16" s="25"/>
      <c r="I16" s="26"/>
      <c r="J16" s="27"/>
      <c r="K16" s="27"/>
      <c r="L16" s="27"/>
      <c r="M16" s="27"/>
      <c r="N16" s="27"/>
      <c r="O16" s="27"/>
      <c r="P16" s="27"/>
      <c r="Q16" s="27"/>
    </row>
    <row r="17" spans="1:17" s="28" customFormat="1" ht="18">
      <c r="A17" s="32"/>
      <c r="B17" s="32"/>
      <c r="C17" s="32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32"/>
      <c r="B18" s="32"/>
      <c r="C18" s="32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32"/>
      <c r="B19" s="32"/>
      <c r="C19" s="32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32"/>
      <c r="B20" s="32"/>
      <c r="C20" s="32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32"/>
      <c r="B21" s="32"/>
      <c r="C21" s="32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32"/>
      <c r="B22" s="32"/>
      <c r="C22" s="32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32"/>
      <c r="B23" s="32"/>
      <c r="C23" s="32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 hidden="1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23.25">
      <c r="A109" s="29"/>
      <c r="B109" s="30"/>
      <c r="C109" s="31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32"/>
      <c r="B110" s="32"/>
      <c r="C110" s="32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32"/>
      <c r="B111" s="32"/>
      <c r="C111" s="32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32"/>
      <c r="B112" s="32"/>
      <c r="C112" s="32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32"/>
      <c r="B113" s="32"/>
      <c r="C113" s="32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32"/>
      <c r="B114" s="32"/>
      <c r="C114" s="32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32"/>
      <c r="B115" s="32"/>
      <c r="C115" s="32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32"/>
      <c r="B116" s="32"/>
      <c r="C116" s="32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32"/>
      <c r="B117" s="32"/>
      <c r="C117" s="32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4.25">
      <c r="B157" s="33"/>
      <c r="C157" s="34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>
      <c r="B191" s="33"/>
      <c r="C191" s="34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</sheetData>
  <sheetProtection objects="1" scenarios="1"/>
  <mergeCells count="3">
    <mergeCell ref="D1:E1"/>
    <mergeCell ref="F1:G1"/>
    <mergeCell ref="H1:I1"/>
  </mergeCells>
  <conditionalFormatting sqref="D2:I156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37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/>
  <dimension ref="A1:Q284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3" sqref="A3:G5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20" width="0" style="7" hidden="1" customWidth="1"/>
    <col min="21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157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146</v>
      </c>
      <c r="B3" s="12" t="s">
        <v>154</v>
      </c>
      <c r="C3" s="12" t="s">
        <v>17</v>
      </c>
      <c r="D3" s="13">
        <v>9.4</v>
      </c>
      <c r="E3" s="14">
        <v>3</v>
      </c>
      <c r="F3" s="13">
        <v>10.6</v>
      </c>
      <c r="G3" s="14">
        <v>3</v>
      </c>
      <c r="H3" s="13">
        <f t="shared" ref="H3:H23" si="0">+F3+D3</f>
        <v>20</v>
      </c>
      <c r="I3" s="14">
        <f t="shared" ref="I3:I23" si="1">VLOOKUP(H3,P$3:Q$39,2,FALSE)</f>
        <v>3</v>
      </c>
      <c r="J3" s="4"/>
      <c r="K3" s="4">
        <v>1</v>
      </c>
      <c r="L3" s="4">
        <f t="shared" ref="L3:L23" si="2">LARGE(D$3:D$39,$K3)</f>
        <v>10.5</v>
      </c>
      <c r="M3" s="4">
        <f t="shared" ref="M3:M23" si="3">IF(L3=L2,M2,M2+1)</f>
        <v>1</v>
      </c>
      <c r="N3" s="4">
        <f t="shared" ref="N3:N23" si="4">LARGE(F$3:F$39,$K3)</f>
        <v>11.4</v>
      </c>
      <c r="O3" s="4">
        <f t="shared" ref="O3:O23" si="5">IF(N3=N2,O2,O2+1)</f>
        <v>1</v>
      </c>
      <c r="P3" s="4">
        <f t="shared" ref="P3:P23" si="6">LARGE(H$3:H$39,$K3)</f>
        <v>21.8</v>
      </c>
      <c r="Q3" s="4">
        <f t="shared" ref="Q3:Q23" si="7">IF(P3=P2,Q2,Q2+1)</f>
        <v>1</v>
      </c>
    </row>
    <row r="4" spans="1:17" ht="18">
      <c r="A4" s="12">
        <v>147</v>
      </c>
      <c r="B4" s="12" t="s">
        <v>155</v>
      </c>
      <c r="C4" s="12" t="s">
        <v>94</v>
      </c>
      <c r="D4" s="13">
        <v>10.5</v>
      </c>
      <c r="E4" s="14">
        <v>1</v>
      </c>
      <c r="F4" s="13">
        <v>11.05</v>
      </c>
      <c r="G4" s="14">
        <v>2</v>
      </c>
      <c r="H4" s="13">
        <f t="shared" si="0"/>
        <v>21.55</v>
      </c>
      <c r="I4" s="14">
        <f t="shared" si="1"/>
        <v>2</v>
      </c>
      <c r="J4" s="4"/>
      <c r="K4" s="4">
        <f t="shared" ref="K4:K23" si="8">K3+1</f>
        <v>2</v>
      </c>
      <c r="L4" s="4">
        <f t="shared" si="2"/>
        <v>10.4</v>
      </c>
      <c r="M4" s="4">
        <f t="shared" si="3"/>
        <v>2</v>
      </c>
      <c r="N4" s="4">
        <f t="shared" si="4"/>
        <v>11.05</v>
      </c>
      <c r="O4" s="4">
        <f t="shared" si="5"/>
        <v>2</v>
      </c>
      <c r="P4" s="4">
        <f t="shared" si="6"/>
        <v>21.55</v>
      </c>
      <c r="Q4" s="4">
        <f t="shared" si="7"/>
        <v>2</v>
      </c>
    </row>
    <row r="5" spans="1:17" ht="18">
      <c r="A5" s="12">
        <v>148</v>
      </c>
      <c r="B5" s="12" t="s">
        <v>156</v>
      </c>
      <c r="C5" s="12" t="s">
        <v>94</v>
      </c>
      <c r="D5" s="13">
        <v>10.4</v>
      </c>
      <c r="E5" s="14">
        <v>2</v>
      </c>
      <c r="F5" s="13">
        <v>11.4</v>
      </c>
      <c r="G5" s="14">
        <v>1</v>
      </c>
      <c r="H5" s="13">
        <f t="shared" si="0"/>
        <v>21.8</v>
      </c>
      <c r="I5" s="14">
        <f t="shared" si="1"/>
        <v>1</v>
      </c>
      <c r="J5" s="4"/>
      <c r="K5" s="4">
        <f t="shared" si="8"/>
        <v>3</v>
      </c>
      <c r="L5" s="4">
        <f t="shared" si="2"/>
        <v>9.4</v>
      </c>
      <c r="M5" s="4">
        <f t="shared" si="3"/>
        <v>3</v>
      </c>
      <c r="N5" s="4">
        <f t="shared" si="4"/>
        <v>10.6</v>
      </c>
      <c r="O5" s="4">
        <f t="shared" si="5"/>
        <v>3</v>
      </c>
      <c r="P5" s="4">
        <f t="shared" si="6"/>
        <v>20</v>
      </c>
      <c r="Q5" s="4">
        <f t="shared" si="7"/>
        <v>3</v>
      </c>
    </row>
    <row r="6" spans="1:17" ht="18">
      <c r="A6" s="12"/>
      <c r="B6" s="12"/>
      <c r="C6" s="12"/>
      <c r="D6" s="13"/>
      <c r="E6" s="14"/>
      <c r="F6" s="13"/>
      <c r="G6" s="14"/>
      <c r="H6" s="13">
        <f t="shared" si="0"/>
        <v>0</v>
      </c>
      <c r="I6" s="14">
        <f t="shared" si="1"/>
        <v>4</v>
      </c>
      <c r="J6" s="4"/>
      <c r="K6" s="4">
        <f t="shared" si="8"/>
        <v>4</v>
      </c>
      <c r="L6" s="4" t="e">
        <f t="shared" si="2"/>
        <v>#NUM!</v>
      </c>
      <c r="M6" s="4" t="e">
        <f t="shared" si="3"/>
        <v>#NUM!</v>
      </c>
      <c r="N6" s="4" t="e">
        <f t="shared" si="4"/>
        <v>#NUM!</v>
      </c>
      <c r="O6" s="4" t="e">
        <f t="shared" si="5"/>
        <v>#NUM!</v>
      </c>
      <c r="P6" s="4">
        <f t="shared" si="6"/>
        <v>0</v>
      </c>
      <c r="Q6" s="4">
        <f t="shared" si="7"/>
        <v>4</v>
      </c>
    </row>
    <row r="7" spans="1:17" ht="18">
      <c r="A7" s="12"/>
      <c r="B7" s="12"/>
      <c r="C7" s="12"/>
      <c r="D7" s="13"/>
      <c r="E7" s="14"/>
      <c r="F7" s="13"/>
      <c r="G7" s="14"/>
      <c r="H7" s="13">
        <f t="shared" si="0"/>
        <v>0</v>
      </c>
      <c r="I7" s="14">
        <f t="shared" si="1"/>
        <v>4</v>
      </c>
      <c r="J7" s="4"/>
      <c r="K7" s="4">
        <f t="shared" si="8"/>
        <v>5</v>
      </c>
      <c r="L7" s="4" t="e">
        <f t="shared" si="2"/>
        <v>#NUM!</v>
      </c>
      <c r="M7" s="4" t="e">
        <f t="shared" si="3"/>
        <v>#NUM!</v>
      </c>
      <c r="N7" s="4" t="e">
        <f t="shared" si="4"/>
        <v>#NUM!</v>
      </c>
      <c r="O7" s="4" t="e">
        <f t="shared" si="5"/>
        <v>#NUM!</v>
      </c>
      <c r="P7" s="4">
        <f t="shared" si="6"/>
        <v>0</v>
      </c>
      <c r="Q7" s="4">
        <f t="shared" si="7"/>
        <v>4</v>
      </c>
    </row>
    <row r="8" spans="1:17" ht="18">
      <c r="A8" s="12"/>
      <c r="B8" s="12"/>
      <c r="C8" s="12"/>
      <c r="D8" s="13"/>
      <c r="E8" s="14"/>
      <c r="F8" s="13"/>
      <c r="G8" s="14"/>
      <c r="H8" s="13">
        <f t="shared" si="0"/>
        <v>0</v>
      </c>
      <c r="I8" s="14">
        <f t="shared" si="1"/>
        <v>4</v>
      </c>
      <c r="J8" s="4"/>
      <c r="K8" s="4">
        <f t="shared" si="8"/>
        <v>6</v>
      </c>
      <c r="L8" s="4" t="e">
        <f t="shared" si="2"/>
        <v>#NUM!</v>
      </c>
      <c r="M8" s="4" t="e">
        <f t="shared" si="3"/>
        <v>#NUM!</v>
      </c>
      <c r="N8" s="4" t="e">
        <f t="shared" si="4"/>
        <v>#NUM!</v>
      </c>
      <c r="O8" s="4" t="e">
        <f t="shared" si="5"/>
        <v>#NUM!</v>
      </c>
      <c r="P8" s="4">
        <f t="shared" si="6"/>
        <v>0</v>
      </c>
      <c r="Q8" s="4">
        <f t="shared" si="7"/>
        <v>4</v>
      </c>
    </row>
    <row r="9" spans="1:17" ht="18">
      <c r="A9" s="12"/>
      <c r="B9" s="12"/>
      <c r="C9" s="12"/>
      <c r="D9" s="13"/>
      <c r="E9" s="14"/>
      <c r="F9" s="13"/>
      <c r="G9" s="14"/>
      <c r="H9" s="13">
        <f t="shared" si="0"/>
        <v>0</v>
      </c>
      <c r="I9" s="14">
        <f t="shared" si="1"/>
        <v>4</v>
      </c>
      <c r="J9" s="4"/>
      <c r="K9" s="4">
        <f t="shared" si="8"/>
        <v>7</v>
      </c>
      <c r="L9" s="4" t="e">
        <f t="shared" si="2"/>
        <v>#NUM!</v>
      </c>
      <c r="M9" s="4" t="e">
        <f t="shared" si="3"/>
        <v>#NUM!</v>
      </c>
      <c r="N9" s="4" t="e">
        <f t="shared" si="4"/>
        <v>#NUM!</v>
      </c>
      <c r="O9" s="4" t="e">
        <f t="shared" si="5"/>
        <v>#NUM!</v>
      </c>
      <c r="P9" s="4">
        <f t="shared" si="6"/>
        <v>0</v>
      </c>
      <c r="Q9" s="4">
        <f t="shared" si="7"/>
        <v>4</v>
      </c>
    </row>
    <row r="10" spans="1:17" ht="18">
      <c r="A10" s="12"/>
      <c r="B10" s="12"/>
      <c r="C10" s="12"/>
      <c r="D10" s="13"/>
      <c r="E10" s="14"/>
      <c r="F10" s="13"/>
      <c r="G10" s="14"/>
      <c r="H10" s="13">
        <f t="shared" si="0"/>
        <v>0</v>
      </c>
      <c r="I10" s="14">
        <f t="shared" si="1"/>
        <v>4</v>
      </c>
      <c r="J10" s="4"/>
      <c r="K10" s="4">
        <f t="shared" si="8"/>
        <v>8</v>
      </c>
      <c r="L10" s="4" t="e">
        <f t="shared" si="2"/>
        <v>#NUM!</v>
      </c>
      <c r="M10" s="4" t="e">
        <f t="shared" si="3"/>
        <v>#NUM!</v>
      </c>
      <c r="N10" s="4" t="e">
        <f t="shared" si="4"/>
        <v>#NUM!</v>
      </c>
      <c r="O10" s="4" t="e">
        <f t="shared" si="5"/>
        <v>#NUM!</v>
      </c>
      <c r="P10" s="4">
        <f t="shared" si="6"/>
        <v>0</v>
      </c>
      <c r="Q10" s="4">
        <f t="shared" si="7"/>
        <v>4</v>
      </c>
    </row>
    <row r="11" spans="1:17" ht="18">
      <c r="A11" s="12"/>
      <c r="B11" s="12"/>
      <c r="C11" s="12"/>
      <c r="D11" s="13"/>
      <c r="E11" s="14"/>
      <c r="F11" s="13"/>
      <c r="G11" s="14"/>
      <c r="H11" s="13">
        <f t="shared" si="0"/>
        <v>0</v>
      </c>
      <c r="I11" s="14">
        <f t="shared" si="1"/>
        <v>4</v>
      </c>
      <c r="J11" s="4"/>
      <c r="K11" s="4">
        <f t="shared" si="8"/>
        <v>9</v>
      </c>
      <c r="L11" s="4" t="e">
        <f t="shared" si="2"/>
        <v>#NUM!</v>
      </c>
      <c r="M11" s="4" t="e">
        <f t="shared" si="3"/>
        <v>#NUM!</v>
      </c>
      <c r="N11" s="4" t="e">
        <f t="shared" si="4"/>
        <v>#NUM!</v>
      </c>
      <c r="O11" s="4" t="e">
        <f t="shared" si="5"/>
        <v>#NUM!</v>
      </c>
      <c r="P11" s="4">
        <f t="shared" si="6"/>
        <v>0</v>
      </c>
      <c r="Q11" s="4">
        <f t="shared" si="7"/>
        <v>4</v>
      </c>
    </row>
    <row r="12" spans="1:17" ht="18">
      <c r="A12" s="12"/>
      <c r="B12" s="12"/>
      <c r="C12" s="12"/>
      <c r="D12" s="13"/>
      <c r="E12" s="14"/>
      <c r="F12" s="13"/>
      <c r="G12" s="14"/>
      <c r="H12" s="13">
        <f t="shared" si="0"/>
        <v>0</v>
      </c>
      <c r="I12" s="14">
        <f t="shared" si="1"/>
        <v>4</v>
      </c>
      <c r="J12" s="4"/>
      <c r="K12" s="4">
        <f t="shared" si="8"/>
        <v>10</v>
      </c>
      <c r="L12" s="4" t="e">
        <f t="shared" si="2"/>
        <v>#NUM!</v>
      </c>
      <c r="M12" s="4" t="e">
        <f t="shared" si="3"/>
        <v>#NUM!</v>
      </c>
      <c r="N12" s="4" t="e">
        <f t="shared" si="4"/>
        <v>#NUM!</v>
      </c>
      <c r="O12" s="4" t="e">
        <f t="shared" si="5"/>
        <v>#NUM!</v>
      </c>
      <c r="P12" s="4">
        <f t="shared" si="6"/>
        <v>0</v>
      </c>
      <c r="Q12" s="4">
        <f t="shared" si="7"/>
        <v>4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>
        <f t="shared" si="1"/>
        <v>4</v>
      </c>
      <c r="J13" s="4"/>
      <c r="K13" s="4">
        <f t="shared" si="8"/>
        <v>11</v>
      </c>
      <c r="L13" s="4" t="e">
        <f t="shared" si="2"/>
        <v>#NUM!</v>
      </c>
      <c r="M13" s="4" t="e">
        <f t="shared" si="3"/>
        <v>#NUM!</v>
      </c>
      <c r="N13" s="4" t="e">
        <f t="shared" si="4"/>
        <v>#NUM!</v>
      </c>
      <c r="O13" s="4" t="e">
        <f t="shared" si="5"/>
        <v>#NUM!</v>
      </c>
      <c r="P13" s="4">
        <f t="shared" si="6"/>
        <v>0</v>
      </c>
      <c r="Q13" s="4">
        <f t="shared" si="7"/>
        <v>4</v>
      </c>
    </row>
    <row r="14" spans="1:17" ht="18">
      <c r="A14" s="12"/>
      <c r="B14" s="15"/>
      <c r="C14" s="15"/>
      <c r="D14" s="13"/>
      <c r="E14" s="14"/>
      <c r="F14" s="13"/>
      <c r="G14" s="14"/>
      <c r="H14" s="13">
        <f t="shared" si="0"/>
        <v>0</v>
      </c>
      <c r="I14" s="14">
        <f t="shared" si="1"/>
        <v>4</v>
      </c>
      <c r="J14" s="4"/>
      <c r="K14" s="4">
        <f t="shared" si="8"/>
        <v>12</v>
      </c>
      <c r="L14" s="4" t="e">
        <f t="shared" si="2"/>
        <v>#NUM!</v>
      </c>
      <c r="M14" s="4" t="e">
        <f t="shared" si="3"/>
        <v>#NUM!</v>
      </c>
      <c r="N14" s="4" t="e">
        <f t="shared" si="4"/>
        <v>#NUM!</v>
      </c>
      <c r="O14" s="4" t="e">
        <f t="shared" si="5"/>
        <v>#NUM!</v>
      </c>
      <c r="P14" s="4">
        <f t="shared" si="6"/>
        <v>0</v>
      </c>
      <c r="Q14" s="4">
        <f t="shared" si="7"/>
        <v>4</v>
      </c>
    </row>
    <row r="15" spans="1:17" ht="18">
      <c r="A15" s="12"/>
      <c r="B15" s="15"/>
      <c r="C15" s="15"/>
      <c r="D15" s="13"/>
      <c r="E15" s="14"/>
      <c r="F15" s="13"/>
      <c r="G15" s="14"/>
      <c r="H15" s="13">
        <f t="shared" si="0"/>
        <v>0</v>
      </c>
      <c r="I15" s="14">
        <f t="shared" si="1"/>
        <v>4</v>
      </c>
      <c r="J15" s="4"/>
      <c r="K15" s="4">
        <f t="shared" si="8"/>
        <v>13</v>
      </c>
      <c r="L15" s="4" t="e">
        <f t="shared" si="2"/>
        <v>#NUM!</v>
      </c>
      <c r="M15" s="4" t="e">
        <f t="shared" si="3"/>
        <v>#NUM!</v>
      </c>
      <c r="N15" s="4" t="e">
        <f t="shared" si="4"/>
        <v>#NUM!</v>
      </c>
      <c r="O15" s="4" t="e">
        <f t="shared" si="5"/>
        <v>#NUM!</v>
      </c>
      <c r="P15" s="4">
        <f t="shared" si="6"/>
        <v>0</v>
      </c>
      <c r="Q15" s="4">
        <f t="shared" si="7"/>
        <v>4</v>
      </c>
    </row>
    <row r="16" spans="1:17" ht="18">
      <c r="A16" s="12"/>
      <c r="B16" s="16"/>
      <c r="C16" s="16"/>
      <c r="D16" s="13"/>
      <c r="E16" s="14"/>
      <c r="F16" s="13"/>
      <c r="G16" s="14"/>
      <c r="H16" s="13">
        <f t="shared" si="0"/>
        <v>0</v>
      </c>
      <c r="I16" s="14">
        <f t="shared" si="1"/>
        <v>4</v>
      </c>
      <c r="J16" s="4"/>
      <c r="K16" s="4">
        <f t="shared" si="8"/>
        <v>14</v>
      </c>
      <c r="L16" s="4" t="e">
        <f t="shared" si="2"/>
        <v>#NUM!</v>
      </c>
      <c r="M16" s="4" t="e">
        <f t="shared" si="3"/>
        <v>#NUM!</v>
      </c>
      <c r="N16" s="4" t="e">
        <f t="shared" si="4"/>
        <v>#NUM!</v>
      </c>
      <c r="O16" s="4" t="e">
        <f t="shared" si="5"/>
        <v>#NUM!</v>
      </c>
      <c r="P16" s="4">
        <f t="shared" si="6"/>
        <v>0</v>
      </c>
      <c r="Q16" s="4">
        <f t="shared" si="7"/>
        <v>4</v>
      </c>
    </row>
    <row r="17" spans="1:17" ht="18">
      <c r="A17" s="12"/>
      <c r="B17" s="16"/>
      <c r="C17" s="16"/>
      <c r="D17" s="13"/>
      <c r="E17" s="14"/>
      <c r="F17" s="13"/>
      <c r="G17" s="14"/>
      <c r="H17" s="13">
        <f t="shared" si="0"/>
        <v>0</v>
      </c>
      <c r="I17" s="14">
        <f t="shared" si="1"/>
        <v>4</v>
      </c>
      <c r="J17" s="4"/>
      <c r="K17" s="4">
        <f t="shared" si="8"/>
        <v>15</v>
      </c>
      <c r="L17" s="4" t="e">
        <f t="shared" si="2"/>
        <v>#NUM!</v>
      </c>
      <c r="M17" s="4" t="e">
        <f t="shared" si="3"/>
        <v>#NUM!</v>
      </c>
      <c r="N17" s="4" t="e">
        <f t="shared" si="4"/>
        <v>#NUM!</v>
      </c>
      <c r="O17" s="4" t="e">
        <f t="shared" si="5"/>
        <v>#NUM!</v>
      </c>
      <c r="P17" s="4">
        <f t="shared" si="6"/>
        <v>0</v>
      </c>
      <c r="Q17" s="4">
        <f t="shared" si="7"/>
        <v>4</v>
      </c>
    </row>
    <row r="18" spans="1:17" ht="18">
      <c r="A18" s="12"/>
      <c r="B18" s="16"/>
      <c r="C18" s="16"/>
      <c r="D18" s="13"/>
      <c r="E18" s="14"/>
      <c r="F18" s="13"/>
      <c r="G18" s="14"/>
      <c r="H18" s="13">
        <f t="shared" si="0"/>
        <v>0</v>
      </c>
      <c r="I18" s="14">
        <f t="shared" si="1"/>
        <v>4</v>
      </c>
      <c r="J18" s="4"/>
      <c r="K18" s="4">
        <f t="shared" si="8"/>
        <v>16</v>
      </c>
      <c r="L18" s="4" t="e">
        <f t="shared" si="2"/>
        <v>#NUM!</v>
      </c>
      <c r="M18" s="4" t="e">
        <f t="shared" si="3"/>
        <v>#NUM!</v>
      </c>
      <c r="N18" s="4" t="e">
        <f t="shared" si="4"/>
        <v>#NUM!</v>
      </c>
      <c r="O18" s="4" t="e">
        <f t="shared" si="5"/>
        <v>#NUM!</v>
      </c>
      <c r="P18" s="4">
        <f t="shared" si="6"/>
        <v>0</v>
      </c>
      <c r="Q18" s="4">
        <f t="shared" si="7"/>
        <v>4</v>
      </c>
    </row>
    <row r="19" spans="1:17" ht="18">
      <c r="A19" s="12"/>
      <c r="B19" s="12"/>
      <c r="C19" s="12"/>
      <c r="D19" s="13"/>
      <c r="E19" s="14"/>
      <c r="F19" s="13"/>
      <c r="G19" s="14"/>
      <c r="H19" s="13">
        <f t="shared" si="0"/>
        <v>0</v>
      </c>
      <c r="I19" s="14">
        <f t="shared" si="1"/>
        <v>4</v>
      </c>
      <c r="J19" s="4"/>
      <c r="K19" s="4">
        <f t="shared" si="8"/>
        <v>17</v>
      </c>
      <c r="L19" s="4" t="e">
        <f t="shared" si="2"/>
        <v>#NUM!</v>
      </c>
      <c r="M19" s="4" t="e">
        <f t="shared" si="3"/>
        <v>#NUM!</v>
      </c>
      <c r="N19" s="4" t="e">
        <f t="shared" si="4"/>
        <v>#NUM!</v>
      </c>
      <c r="O19" s="4" t="e">
        <f t="shared" si="5"/>
        <v>#NUM!</v>
      </c>
      <c r="P19" s="4">
        <f t="shared" si="6"/>
        <v>0</v>
      </c>
      <c r="Q19" s="4">
        <f t="shared" si="7"/>
        <v>4</v>
      </c>
    </row>
    <row r="20" spans="1:17" ht="18">
      <c r="A20" s="17"/>
      <c r="B20" s="18"/>
      <c r="C20" s="18"/>
      <c r="D20" s="13"/>
      <c r="E20" s="14"/>
      <c r="F20" s="13"/>
      <c r="G20" s="14"/>
      <c r="H20" s="13">
        <f t="shared" si="0"/>
        <v>0</v>
      </c>
      <c r="I20" s="14">
        <f t="shared" si="1"/>
        <v>4</v>
      </c>
      <c r="J20" s="4"/>
      <c r="K20" s="4">
        <f t="shared" si="8"/>
        <v>18</v>
      </c>
      <c r="L20" s="4" t="e">
        <f t="shared" si="2"/>
        <v>#NUM!</v>
      </c>
      <c r="M20" s="4" t="e">
        <f t="shared" si="3"/>
        <v>#NUM!</v>
      </c>
      <c r="N20" s="4" t="e">
        <f t="shared" si="4"/>
        <v>#NUM!</v>
      </c>
      <c r="O20" s="4" t="e">
        <f t="shared" si="5"/>
        <v>#NUM!</v>
      </c>
      <c r="P20" s="4">
        <f t="shared" si="6"/>
        <v>0</v>
      </c>
      <c r="Q20" s="4">
        <f t="shared" si="7"/>
        <v>4</v>
      </c>
    </row>
    <row r="21" spans="1:17" ht="18">
      <c r="A21" s="17"/>
      <c r="B21" s="18"/>
      <c r="C21" s="18"/>
      <c r="D21" s="13"/>
      <c r="E21" s="14"/>
      <c r="F21" s="13"/>
      <c r="G21" s="14"/>
      <c r="H21" s="13">
        <f t="shared" si="0"/>
        <v>0</v>
      </c>
      <c r="I21" s="14">
        <f t="shared" si="1"/>
        <v>4</v>
      </c>
      <c r="J21" s="4"/>
      <c r="K21" s="4">
        <f t="shared" si="8"/>
        <v>19</v>
      </c>
      <c r="L21" s="4" t="e">
        <f t="shared" si="2"/>
        <v>#NUM!</v>
      </c>
      <c r="M21" s="4" t="e">
        <f t="shared" si="3"/>
        <v>#NUM!</v>
      </c>
      <c r="N21" s="4" t="e">
        <f t="shared" si="4"/>
        <v>#NUM!</v>
      </c>
      <c r="O21" s="4" t="e">
        <f t="shared" si="5"/>
        <v>#NUM!</v>
      </c>
      <c r="P21" s="4">
        <f t="shared" si="6"/>
        <v>0</v>
      </c>
      <c r="Q21" s="4">
        <f t="shared" si="7"/>
        <v>4</v>
      </c>
    </row>
    <row r="22" spans="1:17" ht="18">
      <c r="A22" s="17"/>
      <c r="B22" s="18"/>
      <c r="C22" s="18"/>
      <c r="D22" s="13"/>
      <c r="E22" s="14"/>
      <c r="F22" s="13"/>
      <c r="G22" s="14"/>
      <c r="H22" s="13">
        <f t="shared" si="0"/>
        <v>0</v>
      </c>
      <c r="I22" s="14">
        <f t="shared" si="1"/>
        <v>4</v>
      </c>
      <c r="J22" s="4"/>
      <c r="K22" s="4">
        <f t="shared" si="8"/>
        <v>20</v>
      </c>
      <c r="L22" s="4" t="e">
        <f t="shared" si="2"/>
        <v>#NUM!</v>
      </c>
      <c r="M22" s="4" t="e">
        <f t="shared" si="3"/>
        <v>#NUM!</v>
      </c>
      <c r="N22" s="4" t="e">
        <f t="shared" si="4"/>
        <v>#NUM!</v>
      </c>
      <c r="O22" s="4" t="e">
        <f t="shared" si="5"/>
        <v>#NUM!</v>
      </c>
      <c r="P22" s="4">
        <f t="shared" si="6"/>
        <v>0</v>
      </c>
      <c r="Q22" s="4">
        <f t="shared" si="7"/>
        <v>4</v>
      </c>
    </row>
    <row r="23" spans="1:17" ht="21" customHeight="1">
      <c r="A23" s="17"/>
      <c r="B23" s="18"/>
      <c r="C23" s="18"/>
      <c r="D23" s="13"/>
      <c r="E23" s="14"/>
      <c r="F23" s="13"/>
      <c r="G23" s="14"/>
      <c r="H23" s="13">
        <f t="shared" si="0"/>
        <v>0</v>
      </c>
      <c r="I23" s="14">
        <f t="shared" si="1"/>
        <v>4</v>
      </c>
      <c r="J23" s="4"/>
      <c r="K23" s="4">
        <f t="shared" si="8"/>
        <v>21</v>
      </c>
      <c r="L23" s="4" t="e">
        <f t="shared" si="2"/>
        <v>#NUM!</v>
      </c>
      <c r="M23" s="4" t="e">
        <f t="shared" si="3"/>
        <v>#NUM!</v>
      </c>
      <c r="N23" s="4" t="e">
        <f t="shared" si="4"/>
        <v>#NUM!</v>
      </c>
      <c r="O23" s="4" t="e">
        <f t="shared" si="5"/>
        <v>#NUM!</v>
      </c>
      <c r="P23" s="4">
        <f t="shared" si="6"/>
        <v>0</v>
      </c>
      <c r="Q23" s="4">
        <f t="shared" si="7"/>
        <v>4</v>
      </c>
    </row>
    <row r="24" spans="1:17" ht="18">
      <c r="A24" s="17"/>
      <c r="B24" s="18"/>
      <c r="C24" s="18"/>
      <c r="D24" s="13"/>
      <c r="E24" s="14"/>
      <c r="F24" s="13"/>
      <c r="G24" s="14"/>
      <c r="H24" s="13"/>
      <c r="I24" s="14"/>
      <c r="J24" s="4"/>
      <c r="K24" s="4"/>
      <c r="L24" s="4"/>
      <c r="M24" s="4"/>
      <c r="N24" s="4"/>
      <c r="O24" s="4"/>
      <c r="P24" s="4"/>
      <c r="Q24" s="4"/>
    </row>
    <row r="25" spans="1:17" ht="18">
      <c r="A25" s="17"/>
      <c r="B25" s="18"/>
      <c r="C25" s="18"/>
      <c r="D25" s="13"/>
      <c r="E25" s="14"/>
      <c r="F25" s="13"/>
      <c r="G25" s="14"/>
      <c r="H25" s="13"/>
      <c r="I25" s="14"/>
      <c r="J25" s="4"/>
      <c r="K25" s="4"/>
      <c r="L25" s="4"/>
      <c r="M25" s="4"/>
      <c r="N25" s="4"/>
      <c r="O25" s="4"/>
      <c r="P25" s="4"/>
      <c r="Q25" s="4"/>
    </row>
    <row r="26" spans="1:17" ht="18">
      <c r="A26" s="17"/>
      <c r="B26" s="18"/>
      <c r="C26" s="18"/>
      <c r="D26" s="13"/>
      <c r="E26" s="14"/>
      <c r="F26" s="13"/>
      <c r="G26" s="14"/>
      <c r="H26" s="13"/>
      <c r="I26" s="14"/>
      <c r="J26" s="4"/>
      <c r="K26" s="4"/>
      <c r="L26" s="4"/>
      <c r="M26" s="4"/>
      <c r="N26" s="4"/>
      <c r="O26" s="4"/>
      <c r="P26" s="4"/>
      <c r="Q26" s="4"/>
    </row>
    <row r="27" spans="1:17" ht="18">
      <c r="A27" s="12"/>
      <c r="B27" s="16"/>
      <c r="C27" s="16"/>
      <c r="D27" s="13"/>
      <c r="E27" s="14"/>
      <c r="F27" s="13"/>
      <c r="G27" s="14"/>
      <c r="H27" s="13"/>
      <c r="I27" s="14"/>
      <c r="J27" s="4"/>
      <c r="K27" s="4"/>
      <c r="L27" s="4"/>
      <c r="M27" s="4"/>
      <c r="N27" s="4"/>
      <c r="O27" s="4"/>
      <c r="P27" s="4"/>
      <c r="Q27" s="4"/>
    </row>
    <row r="28" spans="1:17" ht="18">
      <c r="A28" s="12"/>
      <c r="B28" s="16"/>
      <c r="C28" s="16"/>
      <c r="D28" s="13"/>
      <c r="E28" s="14"/>
      <c r="F28" s="13"/>
      <c r="G28" s="14"/>
      <c r="H28" s="13"/>
      <c r="I28" s="14"/>
      <c r="J28" s="4"/>
      <c r="K28" s="4"/>
      <c r="L28" s="4"/>
      <c r="M28" s="4"/>
      <c r="N28" s="4"/>
      <c r="O28" s="4"/>
      <c r="P28" s="4"/>
      <c r="Q28" s="4"/>
    </row>
    <row r="29" spans="1:17" ht="18">
      <c r="A29" s="12"/>
      <c r="B29" s="16"/>
      <c r="C29" s="16"/>
      <c r="D29" s="13"/>
      <c r="E29" s="14"/>
      <c r="F29" s="13"/>
      <c r="G29" s="14"/>
      <c r="H29" s="13"/>
      <c r="I29" s="14"/>
      <c r="J29" s="4"/>
      <c r="K29" s="4"/>
      <c r="L29" s="4"/>
      <c r="M29" s="4"/>
      <c r="N29" s="4"/>
      <c r="O29" s="4"/>
      <c r="P29" s="4"/>
      <c r="Q29" s="4"/>
    </row>
    <row r="30" spans="1:17" ht="18">
      <c r="A30" s="12"/>
      <c r="B30" s="16"/>
      <c r="C30" s="16"/>
      <c r="D30" s="13"/>
      <c r="E30" s="14"/>
      <c r="F30" s="13"/>
      <c r="G30" s="14"/>
      <c r="H30" s="13"/>
      <c r="I30" s="14"/>
      <c r="J30" s="4"/>
      <c r="K30" s="4"/>
      <c r="L30" s="4"/>
      <c r="M30" s="4"/>
      <c r="N30" s="4"/>
      <c r="O30" s="4"/>
      <c r="P30" s="4"/>
      <c r="Q30" s="4"/>
    </row>
    <row r="31" spans="1:17" ht="18">
      <c r="A31" s="12"/>
      <c r="B31" s="16"/>
      <c r="C31" s="16"/>
      <c r="D31" s="13"/>
      <c r="E31" s="14"/>
      <c r="F31" s="13"/>
      <c r="G31" s="14"/>
      <c r="H31" s="13"/>
      <c r="I31" s="14"/>
      <c r="J31" s="4"/>
      <c r="K31" s="4"/>
      <c r="L31" s="4"/>
      <c r="M31" s="4"/>
      <c r="N31" s="4"/>
      <c r="O31" s="4"/>
      <c r="P31" s="4"/>
      <c r="Q31" s="4"/>
    </row>
    <row r="32" spans="1:17" ht="21.75" customHeight="1">
      <c r="A32" s="12"/>
      <c r="B32" s="16"/>
      <c r="C32" s="16"/>
      <c r="D32" s="13"/>
      <c r="E32" s="14"/>
      <c r="F32" s="13"/>
      <c r="G32" s="14"/>
      <c r="H32" s="13"/>
      <c r="I32" s="14"/>
      <c r="J32" s="4"/>
      <c r="K32" s="4"/>
      <c r="L32" s="4"/>
      <c r="M32" s="4"/>
      <c r="N32" s="4"/>
      <c r="O32" s="4"/>
      <c r="P32" s="4"/>
      <c r="Q32" s="4"/>
    </row>
    <row r="33" spans="1:17" ht="18">
      <c r="A33" s="12"/>
      <c r="B33" s="16"/>
      <c r="C33" s="16"/>
      <c r="D33" s="13"/>
      <c r="E33" s="14"/>
      <c r="F33" s="13"/>
      <c r="G33" s="14"/>
      <c r="H33" s="13"/>
      <c r="I33" s="14"/>
      <c r="J33" s="4"/>
      <c r="K33" s="4"/>
      <c r="L33" s="4"/>
      <c r="M33" s="4"/>
      <c r="N33" s="4"/>
      <c r="O33" s="4"/>
      <c r="P33" s="4"/>
      <c r="Q33" s="4"/>
    </row>
    <row r="34" spans="1:17" ht="18">
      <c r="A34" s="19"/>
      <c r="B34" s="20"/>
      <c r="C34" s="21"/>
      <c r="D34" s="13"/>
      <c r="E34" s="14"/>
      <c r="F34" s="13"/>
      <c r="G34" s="14"/>
      <c r="H34" s="13"/>
      <c r="I34" s="14"/>
      <c r="J34" s="4"/>
      <c r="K34" s="4"/>
      <c r="L34" s="4"/>
      <c r="M34" s="4"/>
      <c r="N34" s="4"/>
      <c r="O34" s="4"/>
      <c r="P34" s="4"/>
      <c r="Q34" s="4"/>
    </row>
    <row r="35" spans="1:17" ht="18">
      <c r="A35" s="19"/>
      <c r="B35" s="20"/>
      <c r="C35" s="21"/>
      <c r="D35" s="13"/>
      <c r="E35" s="14"/>
      <c r="F35" s="13"/>
      <c r="G35" s="14"/>
      <c r="H35" s="13"/>
      <c r="I35" s="14"/>
      <c r="J35" s="4"/>
      <c r="K35" s="4"/>
      <c r="L35" s="4"/>
      <c r="M35" s="4"/>
      <c r="N35" s="4"/>
      <c r="O35" s="4"/>
      <c r="P35" s="4"/>
      <c r="Q35" s="4"/>
    </row>
    <row r="36" spans="1:17" ht="18">
      <c r="A36" s="19"/>
      <c r="B36" s="20"/>
      <c r="C36" s="21"/>
      <c r="D36" s="13"/>
      <c r="E36" s="14"/>
      <c r="F36" s="13"/>
      <c r="G36" s="14"/>
      <c r="H36" s="13"/>
      <c r="I36" s="14"/>
      <c r="J36" s="4"/>
      <c r="K36" s="4"/>
      <c r="L36" s="4"/>
      <c r="M36" s="4"/>
      <c r="N36" s="4"/>
      <c r="O36" s="4"/>
      <c r="P36" s="4"/>
      <c r="Q36" s="4"/>
    </row>
    <row r="37" spans="1:17" ht="18">
      <c r="A37" s="19"/>
      <c r="B37" s="20"/>
      <c r="C37" s="21"/>
      <c r="D37" s="13"/>
      <c r="E37" s="14"/>
      <c r="F37" s="13"/>
      <c r="G37" s="14"/>
      <c r="H37" s="13"/>
      <c r="I37" s="14"/>
      <c r="J37" s="4"/>
      <c r="K37" s="4"/>
      <c r="L37" s="4"/>
      <c r="M37" s="4"/>
      <c r="N37" s="4"/>
      <c r="O37" s="4"/>
      <c r="P37" s="4"/>
      <c r="Q37" s="4"/>
    </row>
    <row r="38" spans="1:17" ht="18">
      <c r="A38" s="19"/>
      <c r="B38" s="20"/>
      <c r="C38" s="21"/>
      <c r="D38" s="13"/>
      <c r="E38" s="14"/>
      <c r="F38" s="13"/>
      <c r="G38" s="14"/>
      <c r="H38" s="13"/>
      <c r="I38" s="14"/>
      <c r="J38" s="4"/>
      <c r="K38" s="4"/>
      <c r="L38" s="4"/>
      <c r="M38" s="4"/>
      <c r="N38" s="4"/>
      <c r="O38" s="4"/>
      <c r="P38" s="4"/>
      <c r="Q38" s="4"/>
    </row>
    <row r="39" spans="1:17" ht="18">
      <c r="A39" s="19"/>
      <c r="B39" s="20"/>
      <c r="C39" s="21"/>
      <c r="D39" s="13"/>
      <c r="E39" s="14"/>
      <c r="F39" s="13"/>
      <c r="G39" s="14"/>
      <c r="H39" s="13"/>
      <c r="I39" s="14"/>
      <c r="J39" s="4"/>
      <c r="K39" s="4"/>
      <c r="L39" s="4"/>
      <c r="M39" s="4"/>
      <c r="N39" s="4"/>
      <c r="O39" s="4"/>
      <c r="P39" s="4"/>
      <c r="Q39" s="4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23.25">
      <c r="A47" s="29"/>
      <c r="B47" s="30"/>
      <c r="C47" s="31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32"/>
      <c r="B48" s="32"/>
      <c r="C48" s="32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32"/>
      <c r="B49" s="32"/>
      <c r="C49" s="32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32"/>
      <c r="B50" s="32"/>
      <c r="C50" s="32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32"/>
      <c r="B51" s="32"/>
      <c r="C51" s="32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32"/>
      <c r="B52" s="32"/>
      <c r="C52" s="32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32"/>
      <c r="B53" s="32"/>
      <c r="C53" s="32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32"/>
      <c r="B54" s="32"/>
      <c r="C54" s="32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32"/>
      <c r="B55" s="32"/>
      <c r="C55" s="32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32"/>
      <c r="B56" s="32"/>
      <c r="C56" s="32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32"/>
      <c r="B57" s="32"/>
      <c r="C57" s="32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 hidden="1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23.25">
      <c r="A143" s="29"/>
      <c r="B143" s="30"/>
      <c r="C143" s="31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32"/>
      <c r="B144" s="32"/>
      <c r="C144" s="32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32"/>
      <c r="B145" s="32"/>
      <c r="C145" s="32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32"/>
      <c r="B146" s="32"/>
      <c r="C146" s="32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32"/>
      <c r="B147" s="32"/>
      <c r="C147" s="32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32"/>
      <c r="B148" s="32"/>
      <c r="C148" s="32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32"/>
      <c r="B149" s="32"/>
      <c r="C149" s="32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32"/>
      <c r="B150" s="32"/>
      <c r="C150" s="32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32"/>
      <c r="B151" s="32"/>
      <c r="C151" s="32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8">
      <c r="A173" s="22"/>
      <c r="B173" s="23"/>
      <c r="C173" s="24"/>
      <c r="D173" s="25"/>
      <c r="E173" s="26"/>
      <c r="F173" s="25"/>
      <c r="G173" s="26"/>
      <c r="H173" s="25"/>
      <c r="I173" s="26"/>
      <c r="J173" s="27"/>
      <c r="K173" s="27"/>
      <c r="L173" s="27"/>
      <c r="M173" s="27"/>
      <c r="N173" s="27"/>
      <c r="O173" s="27"/>
      <c r="P173" s="27"/>
      <c r="Q173" s="27"/>
    </row>
    <row r="174" spans="1:17" s="28" customFormat="1" ht="18">
      <c r="A174" s="22"/>
      <c r="B174" s="23"/>
      <c r="C174" s="24"/>
      <c r="D174" s="25"/>
      <c r="E174" s="26"/>
      <c r="F174" s="25"/>
      <c r="G174" s="26"/>
      <c r="H174" s="25"/>
      <c r="I174" s="26"/>
      <c r="J174" s="27"/>
      <c r="K174" s="27"/>
      <c r="L174" s="27"/>
      <c r="M174" s="27"/>
      <c r="N174" s="27"/>
      <c r="O174" s="27"/>
      <c r="P174" s="27"/>
      <c r="Q174" s="27"/>
    </row>
    <row r="175" spans="1:17" s="28" customFormat="1" ht="18">
      <c r="A175" s="22"/>
      <c r="B175" s="23"/>
      <c r="C175" s="24"/>
      <c r="D175" s="25"/>
      <c r="E175" s="26"/>
      <c r="F175" s="25"/>
      <c r="G175" s="26"/>
      <c r="H175" s="25"/>
      <c r="I175" s="26"/>
      <c r="J175" s="27"/>
      <c r="K175" s="27"/>
      <c r="L175" s="27"/>
      <c r="M175" s="27"/>
      <c r="N175" s="27"/>
      <c r="O175" s="27"/>
      <c r="P175" s="27"/>
      <c r="Q175" s="27"/>
    </row>
    <row r="176" spans="1:17" s="28" customFormat="1" ht="18">
      <c r="A176" s="22"/>
      <c r="B176" s="23"/>
      <c r="C176" s="24"/>
      <c r="D176" s="25"/>
      <c r="E176" s="26"/>
      <c r="F176" s="25"/>
      <c r="G176" s="26"/>
      <c r="H176" s="25"/>
      <c r="I176" s="26"/>
      <c r="J176" s="27"/>
      <c r="K176" s="27"/>
      <c r="L176" s="27"/>
      <c r="M176" s="27"/>
      <c r="N176" s="27"/>
      <c r="O176" s="27"/>
      <c r="P176" s="27"/>
      <c r="Q176" s="27"/>
    </row>
    <row r="177" spans="1:17" s="28" customFormat="1" ht="18">
      <c r="A177" s="22"/>
      <c r="B177" s="23"/>
      <c r="C177" s="24"/>
      <c r="D177" s="25"/>
      <c r="E177" s="26"/>
      <c r="F177" s="25"/>
      <c r="G177" s="26"/>
      <c r="H177" s="25"/>
      <c r="I177" s="26"/>
      <c r="J177" s="27"/>
      <c r="K177" s="27"/>
      <c r="L177" s="27"/>
      <c r="M177" s="27"/>
      <c r="N177" s="27"/>
      <c r="O177" s="27"/>
      <c r="P177" s="27"/>
      <c r="Q177" s="27"/>
    </row>
    <row r="178" spans="1:17" s="28" customFormat="1" ht="18">
      <c r="A178" s="22"/>
      <c r="B178" s="23"/>
      <c r="C178" s="24"/>
      <c r="D178" s="25"/>
      <c r="E178" s="26"/>
      <c r="F178" s="25"/>
      <c r="G178" s="26"/>
      <c r="H178" s="25"/>
      <c r="I178" s="26"/>
      <c r="J178" s="27"/>
      <c r="K178" s="27"/>
      <c r="L178" s="27"/>
      <c r="M178" s="27"/>
      <c r="N178" s="27"/>
      <c r="O178" s="27"/>
      <c r="P178" s="27"/>
      <c r="Q178" s="27"/>
    </row>
    <row r="179" spans="1:17" s="28" customFormat="1" ht="18">
      <c r="A179" s="22"/>
      <c r="B179" s="23"/>
      <c r="C179" s="24"/>
      <c r="D179" s="25"/>
      <c r="E179" s="26"/>
      <c r="F179" s="25"/>
      <c r="G179" s="26"/>
      <c r="H179" s="25"/>
      <c r="I179" s="26"/>
      <c r="J179" s="27"/>
      <c r="K179" s="27"/>
      <c r="L179" s="27"/>
      <c r="M179" s="27"/>
      <c r="N179" s="27"/>
      <c r="O179" s="27"/>
      <c r="P179" s="27"/>
      <c r="Q179" s="27"/>
    </row>
    <row r="180" spans="1:17" s="28" customFormat="1" ht="18">
      <c r="A180" s="22"/>
      <c r="B180" s="23"/>
      <c r="C180" s="24"/>
      <c r="D180" s="25"/>
      <c r="E180" s="26"/>
      <c r="F180" s="25"/>
      <c r="G180" s="26"/>
      <c r="H180" s="25"/>
      <c r="I180" s="26"/>
      <c r="J180" s="27"/>
      <c r="K180" s="27"/>
      <c r="L180" s="27"/>
      <c r="M180" s="27"/>
      <c r="N180" s="27"/>
      <c r="O180" s="27"/>
      <c r="P180" s="27"/>
      <c r="Q180" s="27"/>
    </row>
    <row r="181" spans="1:17" s="28" customFormat="1" ht="18">
      <c r="A181" s="22"/>
      <c r="B181" s="23"/>
      <c r="C181" s="24"/>
      <c r="D181" s="25"/>
      <c r="E181" s="26"/>
      <c r="F181" s="25"/>
      <c r="G181" s="26"/>
      <c r="H181" s="25"/>
      <c r="I181" s="26"/>
      <c r="J181" s="27"/>
      <c r="K181" s="27"/>
      <c r="L181" s="27"/>
      <c r="M181" s="27"/>
      <c r="N181" s="27"/>
      <c r="O181" s="27"/>
      <c r="P181" s="27"/>
      <c r="Q181" s="27"/>
    </row>
    <row r="182" spans="1:17" s="28" customFormat="1" ht="18">
      <c r="A182" s="22"/>
      <c r="B182" s="23"/>
      <c r="C182" s="24"/>
      <c r="D182" s="25"/>
      <c r="E182" s="26"/>
      <c r="F182" s="25"/>
      <c r="G182" s="26"/>
      <c r="H182" s="25"/>
      <c r="I182" s="26"/>
      <c r="J182" s="27"/>
      <c r="K182" s="27"/>
      <c r="L182" s="27"/>
      <c r="M182" s="27"/>
      <c r="N182" s="27"/>
      <c r="O182" s="27"/>
      <c r="P182" s="27"/>
      <c r="Q182" s="27"/>
    </row>
    <row r="183" spans="1:17" s="28" customFormat="1" ht="18">
      <c r="A183" s="22"/>
      <c r="B183" s="23"/>
      <c r="C183" s="24"/>
      <c r="D183" s="25"/>
      <c r="E183" s="26"/>
      <c r="F183" s="25"/>
      <c r="G183" s="26"/>
      <c r="H183" s="25"/>
      <c r="I183" s="26"/>
      <c r="J183" s="27"/>
      <c r="K183" s="27"/>
      <c r="L183" s="27"/>
      <c r="M183" s="27"/>
      <c r="N183" s="27"/>
      <c r="O183" s="27"/>
      <c r="P183" s="27"/>
      <c r="Q183" s="27"/>
    </row>
    <row r="184" spans="1:17" s="28" customFormat="1" ht="18">
      <c r="A184" s="22"/>
      <c r="B184" s="23"/>
      <c r="C184" s="24"/>
      <c r="D184" s="25"/>
      <c r="E184" s="26"/>
      <c r="F184" s="25"/>
      <c r="G184" s="26"/>
      <c r="H184" s="25"/>
      <c r="I184" s="26"/>
      <c r="J184" s="27"/>
      <c r="K184" s="27"/>
      <c r="L184" s="27"/>
      <c r="M184" s="27"/>
      <c r="N184" s="27"/>
      <c r="O184" s="27"/>
      <c r="P184" s="27"/>
      <c r="Q184" s="27"/>
    </row>
    <row r="185" spans="1:17" s="28" customFormat="1" ht="18">
      <c r="A185" s="22"/>
      <c r="B185" s="23"/>
      <c r="C185" s="24"/>
      <c r="D185" s="25"/>
      <c r="E185" s="26"/>
      <c r="F185" s="25"/>
      <c r="G185" s="26"/>
      <c r="H185" s="25"/>
      <c r="I185" s="26"/>
      <c r="J185" s="27"/>
      <c r="K185" s="27"/>
      <c r="L185" s="27"/>
      <c r="M185" s="27"/>
      <c r="N185" s="27"/>
      <c r="O185" s="27"/>
      <c r="P185" s="27"/>
      <c r="Q185" s="27"/>
    </row>
    <row r="186" spans="1:17" s="28" customFormat="1" ht="18">
      <c r="A186" s="22"/>
      <c r="B186" s="23"/>
      <c r="C186" s="24"/>
      <c r="D186" s="25"/>
      <c r="E186" s="26"/>
      <c r="F186" s="25"/>
      <c r="G186" s="26"/>
      <c r="H186" s="25"/>
      <c r="I186" s="26"/>
      <c r="J186" s="27"/>
      <c r="K186" s="27"/>
      <c r="L186" s="27"/>
      <c r="M186" s="27"/>
      <c r="N186" s="27"/>
      <c r="O186" s="27"/>
      <c r="P186" s="27"/>
      <c r="Q186" s="27"/>
    </row>
    <row r="187" spans="1:17" s="28" customFormat="1" ht="18">
      <c r="A187" s="22"/>
      <c r="B187" s="23"/>
      <c r="C187" s="24"/>
      <c r="D187" s="25"/>
      <c r="E187" s="26"/>
      <c r="F187" s="25"/>
      <c r="G187" s="26"/>
      <c r="H187" s="25"/>
      <c r="I187" s="26"/>
      <c r="J187" s="27"/>
      <c r="K187" s="27"/>
      <c r="L187" s="27"/>
      <c r="M187" s="27"/>
      <c r="N187" s="27"/>
      <c r="O187" s="27"/>
      <c r="P187" s="27"/>
      <c r="Q187" s="27"/>
    </row>
    <row r="188" spans="1:17" s="28" customFormat="1" ht="18">
      <c r="A188" s="22"/>
      <c r="B188" s="23"/>
      <c r="C188" s="24"/>
      <c r="D188" s="25"/>
      <c r="E188" s="26"/>
      <c r="F188" s="25"/>
      <c r="G188" s="26"/>
      <c r="H188" s="25"/>
      <c r="I188" s="26"/>
      <c r="J188" s="27"/>
      <c r="K188" s="27"/>
      <c r="L188" s="27"/>
      <c r="M188" s="27"/>
      <c r="N188" s="27"/>
      <c r="O188" s="27"/>
      <c r="P188" s="27"/>
      <c r="Q188" s="27"/>
    </row>
    <row r="189" spans="1:17" s="28" customFormat="1" ht="18">
      <c r="A189" s="22"/>
      <c r="B189" s="23"/>
      <c r="C189" s="24"/>
      <c r="D189" s="25"/>
      <c r="E189" s="26"/>
      <c r="F189" s="25"/>
      <c r="G189" s="26"/>
      <c r="H189" s="25"/>
      <c r="I189" s="26"/>
      <c r="J189" s="27"/>
      <c r="K189" s="27"/>
      <c r="L189" s="27"/>
      <c r="M189" s="27"/>
      <c r="N189" s="27"/>
      <c r="O189" s="27"/>
      <c r="P189" s="27"/>
      <c r="Q189" s="27"/>
    </row>
    <row r="190" spans="1:17" s="28" customFormat="1" ht="18">
      <c r="A190" s="22"/>
      <c r="B190" s="23"/>
      <c r="C190" s="24"/>
      <c r="D190" s="25"/>
      <c r="E190" s="26"/>
      <c r="F190" s="25"/>
      <c r="G190" s="26"/>
      <c r="H190" s="25"/>
      <c r="I190" s="26"/>
      <c r="J190" s="27"/>
      <c r="K190" s="27"/>
      <c r="L190" s="27"/>
      <c r="M190" s="27"/>
      <c r="N190" s="27"/>
      <c r="O190" s="27"/>
      <c r="P190" s="27"/>
      <c r="Q190" s="27"/>
    </row>
    <row r="191" spans="1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1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 ht="14.25">
      <c r="B207" s="33"/>
      <c r="C207" s="34"/>
      <c r="L207" s="27"/>
      <c r="M207" s="27"/>
      <c r="N207" s="27"/>
      <c r="O207" s="27"/>
      <c r="P207" s="27"/>
      <c r="Q207" s="27"/>
    </row>
    <row r="208" spans="2:17" s="28" customFormat="1" ht="14.25">
      <c r="B208" s="33"/>
      <c r="C208" s="34"/>
      <c r="L208" s="27"/>
      <c r="M208" s="27"/>
      <c r="N208" s="27"/>
      <c r="O208" s="27"/>
      <c r="P208" s="27"/>
      <c r="Q208" s="27"/>
    </row>
    <row r="209" spans="2:17" s="28" customFormat="1" ht="14.25">
      <c r="B209" s="33"/>
      <c r="C209" s="34"/>
      <c r="L209" s="27"/>
      <c r="M209" s="27"/>
      <c r="N209" s="27"/>
      <c r="O209" s="27"/>
      <c r="P209" s="27"/>
      <c r="Q209" s="27"/>
    </row>
    <row r="210" spans="2:17" s="28" customFormat="1" ht="14.25">
      <c r="B210" s="33"/>
      <c r="C210" s="34"/>
      <c r="L210" s="27"/>
      <c r="M210" s="27"/>
      <c r="N210" s="27"/>
      <c r="O210" s="27"/>
      <c r="P210" s="27"/>
      <c r="Q210" s="27"/>
    </row>
    <row r="211" spans="2:17" s="28" customFormat="1" ht="14.25">
      <c r="B211" s="33"/>
      <c r="C211" s="34"/>
      <c r="L211" s="27"/>
      <c r="M211" s="27"/>
      <c r="N211" s="27"/>
      <c r="O211" s="27"/>
      <c r="P211" s="27"/>
      <c r="Q211" s="27"/>
    </row>
    <row r="212" spans="2:17" s="28" customFormat="1" ht="14.25">
      <c r="B212" s="33"/>
      <c r="C212" s="34"/>
      <c r="L212" s="27"/>
      <c r="M212" s="27"/>
      <c r="N212" s="27"/>
      <c r="O212" s="27"/>
      <c r="P212" s="27"/>
      <c r="Q212" s="27"/>
    </row>
    <row r="213" spans="2:17" s="28" customFormat="1" ht="14.25">
      <c r="B213" s="33"/>
      <c r="C213" s="34"/>
      <c r="L213" s="27"/>
      <c r="M213" s="27"/>
      <c r="N213" s="27"/>
      <c r="O213" s="27"/>
      <c r="P213" s="27"/>
      <c r="Q213" s="27"/>
    </row>
    <row r="214" spans="2:17" s="28" customFormat="1" ht="14.25">
      <c r="B214" s="33"/>
      <c r="C214" s="34"/>
      <c r="L214" s="27"/>
      <c r="M214" s="27"/>
      <c r="N214" s="27"/>
      <c r="O214" s="27"/>
      <c r="P214" s="27"/>
      <c r="Q214" s="27"/>
    </row>
    <row r="215" spans="2:17" s="28" customFormat="1" ht="14.25">
      <c r="B215" s="33"/>
      <c r="C215" s="34"/>
      <c r="L215" s="27"/>
      <c r="M215" s="27"/>
      <c r="N215" s="27"/>
      <c r="O215" s="27"/>
      <c r="P215" s="27"/>
      <c r="Q215" s="27"/>
    </row>
    <row r="216" spans="2:17" s="28" customFormat="1" ht="14.25">
      <c r="B216" s="33"/>
      <c r="C216" s="34"/>
      <c r="L216" s="27"/>
      <c r="M216" s="27"/>
      <c r="N216" s="27"/>
      <c r="O216" s="27"/>
      <c r="P216" s="27"/>
      <c r="Q216" s="27"/>
    </row>
    <row r="217" spans="2:17" s="28" customFormat="1" ht="14.25">
      <c r="B217" s="33"/>
      <c r="C217" s="34"/>
      <c r="L217" s="27"/>
      <c r="M217" s="27"/>
      <c r="N217" s="27"/>
      <c r="O217" s="27"/>
      <c r="P217" s="27"/>
      <c r="Q217" s="27"/>
    </row>
    <row r="218" spans="2:17" s="28" customFormat="1" ht="14.25">
      <c r="B218" s="33"/>
      <c r="C218" s="34"/>
      <c r="L218" s="27"/>
      <c r="M218" s="27"/>
      <c r="N218" s="27"/>
      <c r="O218" s="27"/>
      <c r="P218" s="27"/>
      <c r="Q218" s="27"/>
    </row>
    <row r="219" spans="2:17" s="28" customFormat="1" ht="14.25">
      <c r="B219" s="33"/>
      <c r="C219" s="34"/>
      <c r="L219" s="27"/>
      <c r="M219" s="27"/>
      <c r="N219" s="27"/>
      <c r="O219" s="27"/>
      <c r="P219" s="27"/>
      <c r="Q219" s="27"/>
    </row>
    <row r="220" spans="2:17" s="28" customFormat="1" ht="14.25">
      <c r="B220" s="33"/>
      <c r="C220" s="34"/>
      <c r="L220" s="27"/>
      <c r="M220" s="27"/>
      <c r="N220" s="27"/>
      <c r="O220" s="27"/>
      <c r="P220" s="27"/>
      <c r="Q220" s="27"/>
    </row>
    <row r="221" spans="2:17" s="28" customFormat="1" ht="14.25">
      <c r="B221" s="33"/>
      <c r="C221" s="34"/>
      <c r="L221" s="27"/>
      <c r="M221" s="27"/>
      <c r="N221" s="27"/>
      <c r="O221" s="27"/>
      <c r="P221" s="27"/>
      <c r="Q221" s="27"/>
    </row>
    <row r="222" spans="2:17" s="28" customFormat="1" ht="14.25">
      <c r="B222" s="33"/>
      <c r="C222" s="34"/>
      <c r="L222" s="27"/>
      <c r="M222" s="27"/>
      <c r="N222" s="27"/>
      <c r="O222" s="27"/>
      <c r="P222" s="27"/>
      <c r="Q222" s="27"/>
    </row>
    <row r="223" spans="2:17" s="28" customFormat="1" ht="14.25">
      <c r="B223" s="33"/>
      <c r="C223" s="34"/>
      <c r="L223" s="27"/>
      <c r="M223" s="27"/>
      <c r="N223" s="27"/>
      <c r="O223" s="27"/>
      <c r="P223" s="27"/>
      <c r="Q223" s="27"/>
    </row>
    <row r="224" spans="2:17" s="28" customFormat="1" ht="14.25">
      <c r="B224" s="33"/>
      <c r="C224" s="34"/>
      <c r="L224" s="27"/>
      <c r="M224" s="27"/>
      <c r="N224" s="27"/>
      <c r="O224" s="27"/>
      <c r="P224" s="27"/>
      <c r="Q224" s="27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  <row r="267" spans="2:3" s="28" customFormat="1">
      <c r="B267" s="33"/>
      <c r="C267" s="34"/>
    </row>
    <row r="268" spans="2:3" s="28" customFormat="1">
      <c r="B268" s="33"/>
      <c r="C268" s="34"/>
    </row>
    <row r="269" spans="2:3" s="28" customFormat="1">
      <c r="B269" s="33"/>
      <c r="C269" s="34"/>
    </row>
    <row r="270" spans="2:3" s="28" customFormat="1">
      <c r="B270" s="33"/>
      <c r="C270" s="34"/>
    </row>
    <row r="271" spans="2:3" s="28" customFormat="1">
      <c r="B271" s="33"/>
      <c r="C271" s="34"/>
    </row>
    <row r="272" spans="2:3" s="28" customFormat="1">
      <c r="B272" s="33"/>
      <c r="C272" s="34"/>
    </row>
    <row r="273" spans="2:3" s="28" customFormat="1">
      <c r="B273" s="33"/>
      <c r="C273" s="34"/>
    </row>
    <row r="274" spans="2:3" s="28" customFormat="1">
      <c r="B274" s="33"/>
      <c r="C274" s="34"/>
    </row>
    <row r="275" spans="2:3" s="28" customFormat="1">
      <c r="B275" s="33"/>
      <c r="C275" s="34"/>
    </row>
    <row r="276" spans="2:3" s="28" customFormat="1">
      <c r="B276" s="33"/>
      <c r="C276" s="34"/>
    </row>
    <row r="277" spans="2:3" s="28" customFormat="1">
      <c r="B277" s="33"/>
      <c r="C277" s="34"/>
    </row>
    <row r="278" spans="2:3" s="28" customFormat="1">
      <c r="B278" s="33"/>
      <c r="C278" s="34"/>
    </row>
    <row r="279" spans="2:3" s="28" customFormat="1">
      <c r="B279" s="33"/>
      <c r="C279" s="34"/>
    </row>
    <row r="280" spans="2:3" s="28" customFormat="1">
      <c r="B280" s="33"/>
      <c r="C280" s="34"/>
    </row>
    <row r="281" spans="2:3" s="28" customFormat="1">
      <c r="B281" s="33"/>
      <c r="C281" s="34"/>
    </row>
    <row r="282" spans="2:3" s="28" customFormat="1">
      <c r="B282" s="33"/>
      <c r="C282" s="34"/>
    </row>
    <row r="283" spans="2:3" s="28" customFormat="1">
      <c r="B283" s="33"/>
      <c r="C283" s="34"/>
    </row>
    <row r="284" spans="2:3" s="28" customFormat="1">
      <c r="B284" s="33"/>
      <c r="C284" s="34"/>
    </row>
  </sheetData>
  <sheetProtection objects="1" scenarios="1"/>
  <mergeCells count="3">
    <mergeCell ref="D1:E1"/>
    <mergeCell ref="F1:G1"/>
    <mergeCell ref="H1:I1"/>
  </mergeCells>
  <conditionalFormatting sqref="D2:I190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71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Q266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4" sqref="A4:IV4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30" width="0" style="7" hidden="1" customWidth="1"/>
    <col min="31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163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150</v>
      </c>
      <c r="B3" s="12" t="s">
        <v>158</v>
      </c>
      <c r="C3" s="12" t="s">
        <v>38</v>
      </c>
      <c r="D3" s="13">
        <v>10.8</v>
      </c>
      <c r="E3" s="14">
        <v>4</v>
      </c>
      <c r="F3" s="13">
        <v>10.7</v>
      </c>
      <c r="G3" s="14">
        <v>4</v>
      </c>
      <c r="H3" s="13">
        <f t="shared" ref="H3:H21" si="0">+F3+D3</f>
        <v>21.5</v>
      </c>
      <c r="I3" s="14" t="e">
        <f t="shared" ref="I3:I21" si="1">VLOOKUP(H3,P$3:Q$21,2,FALSE)</f>
        <v>#N/A</v>
      </c>
      <c r="J3" s="4"/>
      <c r="K3" s="4" t="e">
        <f>#REF!+1</f>
        <v>#REF!</v>
      </c>
      <c r="L3" s="4" t="e">
        <f t="shared" ref="L3:L21" si="2">LARGE(D$3:D$21,$K3)</f>
        <v>#REF!</v>
      </c>
      <c r="M3" s="4" t="e">
        <f>IF(L3=#REF!,#REF!,#REF!+1)</f>
        <v>#REF!</v>
      </c>
      <c r="N3" s="4" t="e">
        <f t="shared" ref="N3:N21" si="3">LARGE(F$3:F$21,$K3)</f>
        <v>#REF!</v>
      </c>
      <c r="O3" s="4" t="e">
        <f>IF(N3=#REF!,#REF!,#REF!+1)</f>
        <v>#REF!</v>
      </c>
      <c r="P3" s="4" t="e">
        <f t="shared" ref="P3:P21" si="4">LARGE(H$3:H$21,$K3)</f>
        <v>#REF!</v>
      </c>
      <c r="Q3" s="4" t="e">
        <f>IF(P3=#REF!,#REF!,#REF!+1)</f>
        <v>#REF!</v>
      </c>
    </row>
    <row r="4" spans="1:17" ht="18">
      <c r="A4" s="12">
        <v>152</v>
      </c>
      <c r="B4" s="12" t="s">
        <v>159</v>
      </c>
      <c r="C4" s="12" t="s">
        <v>25</v>
      </c>
      <c r="D4" s="13">
        <v>10.85</v>
      </c>
      <c r="E4" s="14">
        <v>3</v>
      </c>
      <c r="F4" s="13">
        <v>10.9</v>
      </c>
      <c r="G4" s="14">
        <v>3</v>
      </c>
      <c r="H4" s="13">
        <f t="shared" si="0"/>
        <v>21.75</v>
      </c>
      <c r="I4" s="14" t="e">
        <f t="shared" si="1"/>
        <v>#N/A</v>
      </c>
      <c r="J4" s="4"/>
      <c r="K4" s="4" t="e">
        <f>#REF!+1</f>
        <v>#REF!</v>
      </c>
      <c r="L4" s="4" t="e">
        <f t="shared" si="2"/>
        <v>#REF!</v>
      </c>
      <c r="M4" s="4" t="e">
        <f>IF(L4=#REF!,#REF!,#REF!+1)</f>
        <v>#REF!</v>
      </c>
      <c r="N4" s="4" t="e">
        <f t="shared" si="3"/>
        <v>#REF!</v>
      </c>
      <c r="O4" s="4" t="e">
        <f>IF(N4=#REF!,#REF!,#REF!+1)</f>
        <v>#REF!</v>
      </c>
      <c r="P4" s="4" t="e">
        <f t="shared" si="4"/>
        <v>#REF!</v>
      </c>
      <c r="Q4" s="4" t="e">
        <f>IF(P4=#REF!,#REF!,#REF!+1)</f>
        <v>#REF!</v>
      </c>
    </row>
    <row r="5" spans="1:17" ht="18">
      <c r="A5" s="12">
        <v>153</v>
      </c>
      <c r="B5" s="12" t="s">
        <v>160</v>
      </c>
      <c r="C5" s="12" t="s">
        <v>25</v>
      </c>
      <c r="D5" s="13">
        <v>11</v>
      </c>
      <c r="E5" s="14">
        <v>2</v>
      </c>
      <c r="F5" s="13">
        <v>11.1</v>
      </c>
      <c r="G5" s="14">
        <v>2</v>
      </c>
      <c r="H5" s="13">
        <f t="shared" si="0"/>
        <v>22.1</v>
      </c>
      <c r="I5" s="14" t="e">
        <f t="shared" si="1"/>
        <v>#N/A</v>
      </c>
      <c r="J5" s="4"/>
      <c r="K5" s="4" t="e">
        <f t="shared" ref="K5:K21" si="5">K4+1</f>
        <v>#REF!</v>
      </c>
      <c r="L5" s="4" t="e">
        <f t="shared" si="2"/>
        <v>#REF!</v>
      </c>
      <c r="M5" s="4" t="e">
        <f t="shared" ref="M5:M21" si="6">IF(L5=L4,M4,M4+1)</f>
        <v>#REF!</v>
      </c>
      <c r="N5" s="4" t="e">
        <f t="shared" si="3"/>
        <v>#REF!</v>
      </c>
      <c r="O5" s="4" t="e">
        <f t="shared" ref="O5:O21" si="7">IF(N5=N4,O4,O4+1)</f>
        <v>#REF!</v>
      </c>
      <c r="P5" s="4" t="e">
        <f t="shared" si="4"/>
        <v>#REF!</v>
      </c>
      <c r="Q5" s="4" t="e">
        <f t="shared" ref="Q5:Q21" si="8">IF(P5=P4,Q4,Q4+1)</f>
        <v>#REF!</v>
      </c>
    </row>
    <row r="6" spans="1:17" ht="18">
      <c r="A6" s="12">
        <v>154</v>
      </c>
      <c r="B6" s="12" t="s">
        <v>161</v>
      </c>
      <c r="C6" s="12" t="s">
        <v>25</v>
      </c>
      <c r="D6" s="13">
        <v>11.2</v>
      </c>
      <c r="E6" s="14">
        <v>1</v>
      </c>
      <c r="F6" s="13">
        <v>11.2</v>
      </c>
      <c r="G6" s="14">
        <v>1</v>
      </c>
      <c r="H6" s="13">
        <f t="shared" si="0"/>
        <v>22.4</v>
      </c>
      <c r="I6" s="14" t="e">
        <f t="shared" si="1"/>
        <v>#N/A</v>
      </c>
      <c r="J6" s="4"/>
      <c r="K6" s="4" t="e">
        <f t="shared" si="5"/>
        <v>#REF!</v>
      </c>
      <c r="L6" s="4" t="e">
        <f t="shared" si="2"/>
        <v>#REF!</v>
      </c>
      <c r="M6" s="4" t="e">
        <f t="shared" si="6"/>
        <v>#REF!</v>
      </c>
      <c r="N6" s="4" t="e">
        <f t="shared" si="3"/>
        <v>#REF!</v>
      </c>
      <c r="O6" s="4" t="e">
        <f t="shared" si="7"/>
        <v>#REF!</v>
      </c>
      <c r="P6" s="4" t="e">
        <f t="shared" si="4"/>
        <v>#REF!</v>
      </c>
      <c r="Q6" s="4" t="e">
        <f t="shared" si="8"/>
        <v>#REF!</v>
      </c>
    </row>
    <row r="7" spans="1:17" ht="18">
      <c r="A7" s="12">
        <v>56</v>
      </c>
      <c r="B7" s="12" t="s">
        <v>162</v>
      </c>
      <c r="C7" s="12" t="s">
        <v>7</v>
      </c>
      <c r="D7" s="13">
        <v>10.85</v>
      </c>
      <c r="E7" s="14">
        <v>3</v>
      </c>
      <c r="F7" s="13">
        <v>10.3</v>
      </c>
      <c r="G7" s="14">
        <v>5</v>
      </c>
      <c r="H7" s="13">
        <f t="shared" si="0"/>
        <v>21.15</v>
      </c>
      <c r="I7" s="14" t="e">
        <f t="shared" si="1"/>
        <v>#N/A</v>
      </c>
      <c r="J7" s="4"/>
      <c r="K7" s="4" t="e">
        <f t="shared" si="5"/>
        <v>#REF!</v>
      </c>
      <c r="L7" s="4" t="e">
        <f t="shared" si="2"/>
        <v>#REF!</v>
      </c>
      <c r="M7" s="4" t="e">
        <f t="shared" si="6"/>
        <v>#REF!</v>
      </c>
      <c r="N7" s="4" t="e">
        <f t="shared" si="3"/>
        <v>#REF!</v>
      </c>
      <c r="O7" s="4" t="e">
        <f t="shared" si="7"/>
        <v>#REF!</v>
      </c>
      <c r="P7" s="4" t="e">
        <f t="shared" si="4"/>
        <v>#REF!</v>
      </c>
      <c r="Q7" s="4" t="e">
        <f t="shared" si="8"/>
        <v>#REF!</v>
      </c>
    </row>
    <row r="8" spans="1:17" ht="18">
      <c r="A8" s="12"/>
      <c r="B8" s="12"/>
      <c r="C8" s="12"/>
      <c r="D8" s="13"/>
      <c r="E8" s="14"/>
      <c r="F8" s="13"/>
      <c r="G8" s="14"/>
      <c r="H8" s="13">
        <f t="shared" si="0"/>
        <v>0</v>
      </c>
      <c r="I8" s="14" t="e">
        <f t="shared" si="1"/>
        <v>#N/A</v>
      </c>
      <c r="J8" s="4"/>
      <c r="K8" s="4" t="e">
        <f t="shared" si="5"/>
        <v>#REF!</v>
      </c>
      <c r="L8" s="4" t="e">
        <f t="shared" si="2"/>
        <v>#REF!</v>
      </c>
      <c r="M8" s="4" t="e">
        <f t="shared" si="6"/>
        <v>#REF!</v>
      </c>
      <c r="N8" s="4" t="e">
        <f t="shared" si="3"/>
        <v>#REF!</v>
      </c>
      <c r="O8" s="4" t="e">
        <f t="shared" si="7"/>
        <v>#REF!</v>
      </c>
      <c r="P8" s="4" t="e">
        <f t="shared" si="4"/>
        <v>#REF!</v>
      </c>
      <c r="Q8" s="4" t="e">
        <f t="shared" si="8"/>
        <v>#REF!</v>
      </c>
    </row>
    <row r="9" spans="1:17" ht="18">
      <c r="A9" s="12"/>
      <c r="B9" s="12"/>
      <c r="C9" s="12"/>
      <c r="D9" s="13"/>
      <c r="E9" s="14"/>
      <c r="F9" s="13"/>
      <c r="G9" s="14"/>
      <c r="H9" s="13">
        <f t="shared" si="0"/>
        <v>0</v>
      </c>
      <c r="I9" s="14" t="e">
        <f t="shared" si="1"/>
        <v>#N/A</v>
      </c>
      <c r="J9" s="4"/>
      <c r="K9" s="4" t="e">
        <f t="shared" si="5"/>
        <v>#REF!</v>
      </c>
      <c r="L9" s="4" t="e">
        <f t="shared" si="2"/>
        <v>#REF!</v>
      </c>
      <c r="M9" s="4" t="e">
        <f t="shared" si="6"/>
        <v>#REF!</v>
      </c>
      <c r="N9" s="4" t="e">
        <f t="shared" si="3"/>
        <v>#REF!</v>
      </c>
      <c r="O9" s="4" t="e">
        <f t="shared" si="7"/>
        <v>#REF!</v>
      </c>
      <c r="P9" s="4" t="e">
        <f t="shared" si="4"/>
        <v>#REF!</v>
      </c>
      <c r="Q9" s="4" t="e">
        <f t="shared" si="8"/>
        <v>#REF!</v>
      </c>
    </row>
    <row r="10" spans="1:17" ht="18">
      <c r="A10" s="12"/>
      <c r="B10" s="12"/>
      <c r="C10" s="12"/>
      <c r="D10" s="13"/>
      <c r="E10" s="14"/>
      <c r="F10" s="13"/>
      <c r="G10" s="14"/>
      <c r="H10" s="13">
        <f t="shared" si="0"/>
        <v>0</v>
      </c>
      <c r="I10" s="14" t="e">
        <f t="shared" si="1"/>
        <v>#N/A</v>
      </c>
      <c r="J10" s="4"/>
      <c r="K10" s="4" t="e">
        <f t="shared" si="5"/>
        <v>#REF!</v>
      </c>
      <c r="L10" s="4" t="e">
        <f t="shared" si="2"/>
        <v>#REF!</v>
      </c>
      <c r="M10" s="4" t="e">
        <f t="shared" si="6"/>
        <v>#REF!</v>
      </c>
      <c r="N10" s="4" t="e">
        <f t="shared" si="3"/>
        <v>#REF!</v>
      </c>
      <c r="O10" s="4" t="e">
        <f t="shared" si="7"/>
        <v>#REF!</v>
      </c>
      <c r="P10" s="4" t="e">
        <f t="shared" si="4"/>
        <v>#REF!</v>
      </c>
      <c r="Q10" s="4" t="e">
        <f t="shared" si="8"/>
        <v>#REF!</v>
      </c>
    </row>
    <row r="11" spans="1:17" ht="18">
      <c r="A11" s="12"/>
      <c r="B11" s="15"/>
      <c r="C11" s="15"/>
      <c r="D11" s="13"/>
      <c r="E11" s="14"/>
      <c r="F11" s="13"/>
      <c r="G11" s="14"/>
      <c r="H11" s="13">
        <f t="shared" si="0"/>
        <v>0</v>
      </c>
      <c r="I11" s="14" t="e">
        <f t="shared" si="1"/>
        <v>#N/A</v>
      </c>
      <c r="J11" s="4"/>
      <c r="K11" s="4" t="e">
        <f t="shared" si="5"/>
        <v>#REF!</v>
      </c>
      <c r="L11" s="4" t="e">
        <f t="shared" si="2"/>
        <v>#REF!</v>
      </c>
      <c r="M11" s="4" t="e">
        <f t="shared" si="6"/>
        <v>#REF!</v>
      </c>
      <c r="N11" s="4" t="e">
        <f t="shared" si="3"/>
        <v>#REF!</v>
      </c>
      <c r="O11" s="4" t="e">
        <f t="shared" si="7"/>
        <v>#REF!</v>
      </c>
      <c r="P11" s="4" t="e">
        <f t="shared" si="4"/>
        <v>#REF!</v>
      </c>
      <c r="Q11" s="4" t="e">
        <f t="shared" si="8"/>
        <v>#REF!</v>
      </c>
    </row>
    <row r="12" spans="1:17" ht="18">
      <c r="A12" s="12"/>
      <c r="B12" s="15"/>
      <c r="C12" s="15"/>
      <c r="D12" s="13"/>
      <c r="E12" s="14"/>
      <c r="F12" s="13"/>
      <c r="G12" s="14"/>
      <c r="H12" s="13">
        <f t="shared" si="0"/>
        <v>0</v>
      </c>
      <c r="I12" s="14" t="e">
        <f t="shared" si="1"/>
        <v>#N/A</v>
      </c>
      <c r="J12" s="4"/>
      <c r="K12" s="4" t="e">
        <f t="shared" si="5"/>
        <v>#REF!</v>
      </c>
      <c r="L12" s="4" t="e">
        <f t="shared" si="2"/>
        <v>#REF!</v>
      </c>
      <c r="M12" s="4" t="e">
        <f t="shared" si="6"/>
        <v>#REF!</v>
      </c>
      <c r="N12" s="4" t="e">
        <f t="shared" si="3"/>
        <v>#REF!</v>
      </c>
      <c r="O12" s="4" t="e">
        <f t="shared" si="7"/>
        <v>#REF!</v>
      </c>
      <c r="P12" s="4" t="e">
        <f t="shared" si="4"/>
        <v>#REF!</v>
      </c>
      <c r="Q12" s="4" t="e">
        <f t="shared" si="8"/>
        <v>#REF!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5"/>
        <v>#REF!</v>
      </c>
      <c r="L13" s="4" t="e">
        <f t="shared" si="2"/>
        <v>#REF!</v>
      </c>
      <c r="M13" s="4" t="e">
        <f t="shared" si="6"/>
        <v>#REF!</v>
      </c>
      <c r="N13" s="4" t="e">
        <f t="shared" si="3"/>
        <v>#REF!</v>
      </c>
      <c r="O13" s="4" t="e">
        <f t="shared" si="7"/>
        <v>#REF!</v>
      </c>
      <c r="P13" s="4" t="e">
        <f t="shared" si="4"/>
        <v>#REF!</v>
      </c>
      <c r="Q13" s="4" t="e">
        <f t="shared" si="8"/>
        <v>#REF!</v>
      </c>
    </row>
    <row r="14" spans="1:17" ht="18">
      <c r="A14" s="12"/>
      <c r="B14" s="16"/>
      <c r="C14" s="16"/>
      <c r="D14" s="13"/>
      <c r="E14" s="14"/>
      <c r="F14" s="13"/>
      <c r="G14" s="14"/>
      <c r="H14" s="13">
        <f t="shared" si="0"/>
        <v>0</v>
      </c>
      <c r="I14" s="14" t="e">
        <f t="shared" si="1"/>
        <v>#N/A</v>
      </c>
      <c r="J14" s="4"/>
      <c r="K14" s="4" t="e">
        <f t="shared" si="5"/>
        <v>#REF!</v>
      </c>
      <c r="L14" s="4" t="e">
        <f t="shared" si="2"/>
        <v>#REF!</v>
      </c>
      <c r="M14" s="4" t="e">
        <f t="shared" si="6"/>
        <v>#REF!</v>
      </c>
      <c r="N14" s="4" t="e">
        <f t="shared" si="3"/>
        <v>#REF!</v>
      </c>
      <c r="O14" s="4" t="e">
        <f t="shared" si="7"/>
        <v>#REF!</v>
      </c>
      <c r="P14" s="4" t="e">
        <f t="shared" si="4"/>
        <v>#REF!</v>
      </c>
      <c r="Q14" s="4" t="e">
        <f t="shared" si="8"/>
        <v>#REF!</v>
      </c>
    </row>
    <row r="15" spans="1:17" ht="18">
      <c r="A15" s="12"/>
      <c r="B15" s="16"/>
      <c r="C15" s="16"/>
      <c r="D15" s="13"/>
      <c r="E15" s="14"/>
      <c r="F15" s="13"/>
      <c r="G15" s="14"/>
      <c r="H15" s="13">
        <f t="shared" si="0"/>
        <v>0</v>
      </c>
      <c r="I15" s="14" t="e">
        <f t="shared" si="1"/>
        <v>#N/A</v>
      </c>
      <c r="J15" s="4"/>
      <c r="K15" s="4" t="e">
        <f t="shared" si="5"/>
        <v>#REF!</v>
      </c>
      <c r="L15" s="4" t="e">
        <f t="shared" si="2"/>
        <v>#REF!</v>
      </c>
      <c r="M15" s="4" t="e">
        <f t="shared" si="6"/>
        <v>#REF!</v>
      </c>
      <c r="N15" s="4" t="e">
        <f t="shared" si="3"/>
        <v>#REF!</v>
      </c>
      <c r="O15" s="4" t="e">
        <f t="shared" si="7"/>
        <v>#REF!</v>
      </c>
      <c r="P15" s="4" t="e">
        <f t="shared" si="4"/>
        <v>#REF!</v>
      </c>
      <c r="Q15" s="4" t="e">
        <f t="shared" si="8"/>
        <v>#REF!</v>
      </c>
    </row>
    <row r="16" spans="1:17" ht="18">
      <c r="A16" s="12"/>
      <c r="B16" s="16"/>
      <c r="C16" s="16"/>
      <c r="D16" s="13"/>
      <c r="E16" s="14"/>
      <c r="F16" s="13"/>
      <c r="G16" s="14"/>
      <c r="H16" s="13">
        <f t="shared" si="0"/>
        <v>0</v>
      </c>
      <c r="I16" s="14" t="e">
        <f t="shared" si="1"/>
        <v>#N/A</v>
      </c>
      <c r="J16" s="4"/>
      <c r="K16" s="4" t="e">
        <f t="shared" si="5"/>
        <v>#REF!</v>
      </c>
      <c r="L16" s="4" t="e">
        <f t="shared" si="2"/>
        <v>#REF!</v>
      </c>
      <c r="M16" s="4" t="e">
        <f t="shared" si="6"/>
        <v>#REF!</v>
      </c>
      <c r="N16" s="4" t="e">
        <f t="shared" si="3"/>
        <v>#REF!</v>
      </c>
      <c r="O16" s="4" t="e">
        <f t="shared" si="7"/>
        <v>#REF!</v>
      </c>
      <c r="P16" s="4" t="e">
        <f t="shared" si="4"/>
        <v>#REF!</v>
      </c>
      <c r="Q16" s="4" t="e">
        <f t="shared" si="8"/>
        <v>#REF!</v>
      </c>
    </row>
    <row r="17" spans="1:17" ht="18">
      <c r="A17" s="12"/>
      <c r="B17" s="12"/>
      <c r="C17" s="12"/>
      <c r="D17" s="13"/>
      <c r="E17" s="14"/>
      <c r="F17" s="13"/>
      <c r="G17" s="14"/>
      <c r="H17" s="13">
        <f t="shared" si="0"/>
        <v>0</v>
      </c>
      <c r="I17" s="14" t="e">
        <f t="shared" si="1"/>
        <v>#N/A</v>
      </c>
      <c r="J17" s="4"/>
      <c r="K17" s="4" t="e">
        <f t="shared" si="5"/>
        <v>#REF!</v>
      </c>
      <c r="L17" s="4" t="e">
        <f t="shared" si="2"/>
        <v>#REF!</v>
      </c>
      <c r="M17" s="4" t="e">
        <f t="shared" si="6"/>
        <v>#REF!</v>
      </c>
      <c r="N17" s="4" t="e">
        <f t="shared" si="3"/>
        <v>#REF!</v>
      </c>
      <c r="O17" s="4" t="e">
        <f t="shared" si="7"/>
        <v>#REF!</v>
      </c>
      <c r="P17" s="4" t="e">
        <f t="shared" si="4"/>
        <v>#REF!</v>
      </c>
      <c r="Q17" s="4" t="e">
        <f t="shared" si="8"/>
        <v>#REF!</v>
      </c>
    </row>
    <row r="18" spans="1:17" ht="18">
      <c r="A18" s="17"/>
      <c r="B18" s="18"/>
      <c r="C18" s="18"/>
      <c r="D18" s="13"/>
      <c r="E18" s="14"/>
      <c r="F18" s="13"/>
      <c r="G18" s="14"/>
      <c r="H18" s="13">
        <f t="shared" si="0"/>
        <v>0</v>
      </c>
      <c r="I18" s="14" t="e">
        <f t="shared" si="1"/>
        <v>#N/A</v>
      </c>
      <c r="J18" s="4"/>
      <c r="K18" s="4" t="e">
        <f t="shared" si="5"/>
        <v>#REF!</v>
      </c>
      <c r="L18" s="4" t="e">
        <f t="shared" si="2"/>
        <v>#REF!</v>
      </c>
      <c r="M18" s="4" t="e">
        <f t="shared" si="6"/>
        <v>#REF!</v>
      </c>
      <c r="N18" s="4" t="e">
        <f t="shared" si="3"/>
        <v>#REF!</v>
      </c>
      <c r="O18" s="4" t="e">
        <f t="shared" si="7"/>
        <v>#REF!</v>
      </c>
      <c r="P18" s="4" t="e">
        <f t="shared" si="4"/>
        <v>#REF!</v>
      </c>
      <c r="Q18" s="4" t="e">
        <f t="shared" si="8"/>
        <v>#REF!</v>
      </c>
    </row>
    <row r="19" spans="1:17" ht="18">
      <c r="A19" s="17"/>
      <c r="B19" s="18"/>
      <c r="C19" s="18"/>
      <c r="D19" s="13"/>
      <c r="E19" s="14"/>
      <c r="F19" s="13"/>
      <c r="G19" s="14"/>
      <c r="H19" s="13">
        <f t="shared" si="0"/>
        <v>0</v>
      </c>
      <c r="I19" s="14" t="e">
        <f t="shared" si="1"/>
        <v>#N/A</v>
      </c>
      <c r="J19" s="4"/>
      <c r="K19" s="4" t="e">
        <f t="shared" si="5"/>
        <v>#REF!</v>
      </c>
      <c r="L19" s="4" t="e">
        <f t="shared" si="2"/>
        <v>#REF!</v>
      </c>
      <c r="M19" s="4" t="e">
        <f t="shared" si="6"/>
        <v>#REF!</v>
      </c>
      <c r="N19" s="4" t="e">
        <f t="shared" si="3"/>
        <v>#REF!</v>
      </c>
      <c r="O19" s="4" t="e">
        <f t="shared" si="7"/>
        <v>#REF!</v>
      </c>
      <c r="P19" s="4" t="e">
        <f t="shared" si="4"/>
        <v>#REF!</v>
      </c>
      <c r="Q19" s="4" t="e">
        <f t="shared" si="8"/>
        <v>#REF!</v>
      </c>
    </row>
    <row r="20" spans="1:17" ht="18">
      <c r="A20" s="17"/>
      <c r="B20" s="18"/>
      <c r="C20" s="18"/>
      <c r="D20" s="13"/>
      <c r="E20" s="14"/>
      <c r="F20" s="13"/>
      <c r="G20" s="14"/>
      <c r="H20" s="13">
        <f t="shared" si="0"/>
        <v>0</v>
      </c>
      <c r="I20" s="14" t="e">
        <f t="shared" si="1"/>
        <v>#N/A</v>
      </c>
      <c r="J20" s="4"/>
      <c r="K20" s="4" t="e">
        <f t="shared" si="5"/>
        <v>#REF!</v>
      </c>
      <c r="L20" s="4" t="e">
        <f t="shared" si="2"/>
        <v>#REF!</v>
      </c>
      <c r="M20" s="4" t="e">
        <f t="shared" si="6"/>
        <v>#REF!</v>
      </c>
      <c r="N20" s="4" t="e">
        <f t="shared" si="3"/>
        <v>#REF!</v>
      </c>
      <c r="O20" s="4" t="e">
        <f t="shared" si="7"/>
        <v>#REF!</v>
      </c>
      <c r="P20" s="4" t="e">
        <f t="shared" si="4"/>
        <v>#REF!</v>
      </c>
      <c r="Q20" s="4" t="e">
        <f t="shared" si="8"/>
        <v>#REF!</v>
      </c>
    </row>
    <row r="21" spans="1:17" ht="21" customHeight="1">
      <c r="A21" s="17"/>
      <c r="B21" s="18"/>
      <c r="C21" s="18"/>
      <c r="D21" s="13"/>
      <c r="E21" s="14"/>
      <c r="F21" s="13"/>
      <c r="G21" s="14"/>
      <c r="H21" s="13">
        <f t="shared" si="0"/>
        <v>0</v>
      </c>
      <c r="I21" s="14" t="e">
        <f t="shared" si="1"/>
        <v>#N/A</v>
      </c>
      <c r="J21" s="4"/>
      <c r="K21" s="4" t="e">
        <f t="shared" si="5"/>
        <v>#REF!</v>
      </c>
      <c r="L21" s="4" t="e">
        <f t="shared" si="2"/>
        <v>#REF!</v>
      </c>
      <c r="M21" s="4" t="e">
        <f t="shared" si="6"/>
        <v>#REF!</v>
      </c>
      <c r="N21" s="4" t="e">
        <f t="shared" si="3"/>
        <v>#REF!</v>
      </c>
      <c r="O21" s="4" t="e">
        <f t="shared" si="7"/>
        <v>#REF!</v>
      </c>
      <c r="P21" s="4" t="e">
        <f t="shared" si="4"/>
        <v>#REF!</v>
      </c>
      <c r="Q21" s="4" t="e">
        <f t="shared" si="8"/>
        <v>#REF!</v>
      </c>
    </row>
    <row r="22" spans="1:17" s="28" customFormat="1" ht="18">
      <c r="A22" s="22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22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23.25">
      <c r="A29" s="29"/>
      <c r="B29" s="30"/>
      <c r="C29" s="31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32"/>
      <c r="B30" s="32"/>
      <c r="C30" s="32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32"/>
      <c r="B31" s="32"/>
      <c r="C31" s="32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32"/>
      <c r="B32" s="32"/>
      <c r="C32" s="32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32"/>
      <c r="B33" s="32"/>
      <c r="C33" s="32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32"/>
      <c r="B34" s="32"/>
      <c r="C34" s="32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32"/>
      <c r="B35" s="32"/>
      <c r="C35" s="32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32"/>
      <c r="B36" s="32"/>
      <c r="C36" s="32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32"/>
      <c r="B37" s="32"/>
      <c r="C37" s="32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32"/>
      <c r="B38" s="32"/>
      <c r="C38" s="32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32"/>
      <c r="B39" s="32"/>
      <c r="C39" s="32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 hidden="1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23.25">
      <c r="A125" s="29"/>
      <c r="B125" s="30"/>
      <c r="C125" s="31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32"/>
      <c r="B126" s="32"/>
      <c r="C126" s="32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32"/>
      <c r="B127" s="32"/>
      <c r="C127" s="32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32"/>
      <c r="B128" s="32"/>
      <c r="C128" s="32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32"/>
      <c r="B129" s="32"/>
      <c r="C129" s="32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32"/>
      <c r="B130" s="32"/>
      <c r="C130" s="32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32"/>
      <c r="B131" s="32"/>
      <c r="C131" s="32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32"/>
      <c r="B132" s="32"/>
      <c r="C132" s="32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32"/>
      <c r="B133" s="32"/>
      <c r="C133" s="32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1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2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>
      <c r="B207" s="33"/>
      <c r="C207" s="34"/>
    </row>
    <row r="208" spans="2:17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</sheetData>
  <sheetProtection objects="1" scenarios="1"/>
  <mergeCells count="3">
    <mergeCell ref="D1:E1"/>
    <mergeCell ref="F1:G1"/>
    <mergeCell ref="H1:I1"/>
  </mergeCells>
  <conditionalFormatting sqref="D2:I172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53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Q284"/>
  <sheetViews>
    <sheetView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A3" sqref="A3:G7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7" width="0" style="7" hidden="1" customWidth="1"/>
    <col min="18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157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155</v>
      </c>
      <c r="B3" s="12" t="s">
        <v>164</v>
      </c>
      <c r="C3" s="12" t="s">
        <v>94</v>
      </c>
      <c r="D3" s="13">
        <v>10.5</v>
      </c>
      <c r="E3" s="14">
        <v>3</v>
      </c>
      <c r="F3" s="13">
        <v>10</v>
      </c>
      <c r="G3" s="14">
        <v>3</v>
      </c>
      <c r="H3" s="13">
        <f>+F3+D3</f>
        <v>20.5</v>
      </c>
      <c r="I3" s="14">
        <f>VLOOKUP(H3,P$3:Q$39,2,FALSE)</f>
        <v>3</v>
      </c>
      <c r="J3" s="4"/>
      <c r="K3" s="4">
        <v>1</v>
      </c>
      <c r="L3" s="4">
        <f t="shared" ref="L3:L23" si="0">LARGE(D$3:D$39,$K3)</f>
        <v>10.65</v>
      </c>
      <c r="M3" s="4">
        <f t="shared" ref="M3:M23" si="1">IF(L3=L2,M2,M2+1)</f>
        <v>1</v>
      </c>
      <c r="N3" s="4">
        <f t="shared" ref="N3:N23" si="2">LARGE(F$3:F$39,$K3)</f>
        <v>11.4</v>
      </c>
      <c r="O3" s="4">
        <f t="shared" ref="O3:O23" si="3">IF(N3=N2,O2,O2+1)</f>
        <v>1</v>
      </c>
      <c r="P3" s="4">
        <f t="shared" ref="P3:P23" si="4">LARGE(H$3:H$39,$K3)</f>
        <v>22.05</v>
      </c>
      <c r="Q3" s="4">
        <f t="shared" ref="Q3:Q23" si="5">IF(P3=P2,Q2,Q2+1)</f>
        <v>1</v>
      </c>
    </row>
    <row r="4" spans="1:17" ht="18">
      <c r="A4" s="12">
        <v>156</v>
      </c>
      <c r="B4" s="12" t="s">
        <v>165</v>
      </c>
      <c r="C4" s="12" t="s">
        <v>94</v>
      </c>
      <c r="D4" s="13">
        <v>10.65</v>
      </c>
      <c r="E4" s="14">
        <v>1</v>
      </c>
      <c r="F4" s="13">
        <v>11.2</v>
      </c>
      <c r="G4" s="14">
        <v>2</v>
      </c>
      <c r="H4" s="13">
        <f>+F4+D4</f>
        <v>21.85</v>
      </c>
      <c r="I4" s="14">
        <f>VLOOKUP(H4,P$3:Q$39,2,FALSE)</f>
        <v>2</v>
      </c>
      <c r="J4" s="4"/>
      <c r="K4" s="4">
        <f t="shared" ref="K4:K23" si="6">K3+1</f>
        <v>2</v>
      </c>
      <c r="L4" s="4">
        <f t="shared" si="0"/>
        <v>10.65</v>
      </c>
      <c r="M4" s="4">
        <f t="shared" si="1"/>
        <v>1</v>
      </c>
      <c r="N4" s="4">
        <f t="shared" si="2"/>
        <v>11.2</v>
      </c>
      <c r="O4" s="4">
        <f t="shared" si="3"/>
        <v>2</v>
      </c>
      <c r="P4" s="4">
        <f t="shared" si="4"/>
        <v>21.85</v>
      </c>
      <c r="Q4" s="4">
        <f t="shared" si="5"/>
        <v>2</v>
      </c>
    </row>
    <row r="5" spans="1:17" ht="18">
      <c r="A5" s="12">
        <v>157</v>
      </c>
      <c r="B5" s="12" t="s">
        <v>166</v>
      </c>
      <c r="C5" s="12" t="s">
        <v>94</v>
      </c>
      <c r="D5" s="13">
        <v>10.65</v>
      </c>
      <c r="E5" s="14">
        <v>1</v>
      </c>
      <c r="F5" s="13">
        <v>11.4</v>
      </c>
      <c r="G5" s="14">
        <v>1</v>
      </c>
      <c r="H5" s="13">
        <f>+F5+D5</f>
        <v>22.05</v>
      </c>
      <c r="I5" s="14">
        <f>VLOOKUP(H5,P$3:Q$39,2,FALSE)</f>
        <v>1</v>
      </c>
      <c r="J5" s="4"/>
      <c r="K5" s="4">
        <f t="shared" si="6"/>
        <v>3</v>
      </c>
      <c r="L5" s="4">
        <f t="shared" si="0"/>
        <v>10.6</v>
      </c>
      <c r="M5" s="4">
        <f t="shared" si="1"/>
        <v>2</v>
      </c>
      <c r="N5" s="4">
        <f t="shared" si="2"/>
        <v>10</v>
      </c>
      <c r="O5" s="4">
        <f t="shared" si="3"/>
        <v>3</v>
      </c>
      <c r="P5" s="4">
        <f t="shared" si="4"/>
        <v>20.5</v>
      </c>
      <c r="Q5" s="4">
        <f t="shared" si="5"/>
        <v>3</v>
      </c>
    </row>
    <row r="6" spans="1:17" ht="18">
      <c r="A6" s="12">
        <v>158</v>
      </c>
      <c r="B6" s="12" t="s">
        <v>167</v>
      </c>
      <c r="C6" s="12" t="s">
        <v>17</v>
      </c>
      <c r="D6" s="13">
        <v>10.6</v>
      </c>
      <c r="E6" s="14">
        <v>2</v>
      </c>
      <c r="F6" s="13">
        <v>9.6</v>
      </c>
      <c r="G6" s="14">
        <v>5</v>
      </c>
      <c r="H6" s="13">
        <f>+F6+D6</f>
        <v>20.2</v>
      </c>
      <c r="I6" s="14">
        <f>VLOOKUP(H6,P$3:Q$39,2,FALSE)</f>
        <v>4</v>
      </c>
      <c r="J6" s="4"/>
      <c r="K6" s="4">
        <f t="shared" si="6"/>
        <v>4</v>
      </c>
      <c r="L6" s="4">
        <f t="shared" si="0"/>
        <v>10.5</v>
      </c>
      <c r="M6" s="4">
        <f t="shared" si="1"/>
        <v>3</v>
      </c>
      <c r="N6" s="4">
        <f t="shared" si="2"/>
        <v>9.9</v>
      </c>
      <c r="O6" s="4">
        <f t="shared" si="3"/>
        <v>4</v>
      </c>
      <c r="P6" s="4">
        <f t="shared" si="4"/>
        <v>20.200000000000003</v>
      </c>
      <c r="Q6" s="4">
        <f t="shared" si="5"/>
        <v>4</v>
      </c>
    </row>
    <row r="7" spans="1:17" ht="18">
      <c r="A7" s="12">
        <v>159</v>
      </c>
      <c r="B7" s="12" t="s">
        <v>168</v>
      </c>
      <c r="C7" s="12" t="s">
        <v>17</v>
      </c>
      <c r="D7" s="13">
        <v>10.3</v>
      </c>
      <c r="E7" s="14">
        <v>4</v>
      </c>
      <c r="F7" s="13">
        <v>9.9</v>
      </c>
      <c r="G7" s="14">
        <v>4</v>
      </c>
      <c r="H7" s="13">
        <f>+F7+D7</f>
        <v>20.200000000000003</v>
      </c>
      <c r="I7" s="14">
        <f>VLOOKUP(H7,P$3:Q$39,2,FALSE)</f>
        <v>4</v>
      </c>
      <c r="J7" s="4"/>
      <c r="K7" s="4">
        <f t="shared" si="6"/>
        <v>5</v>
      </c>
      <c r="L7" s="4">
        <f t="shared" si="0"/>
        <v>10.3</v>
      </c>
      <c r="M7" s="4">
        <f t="shared" si="1"/>
        <v>4</v>
      </c>
      <c r="N7" s="4">
        <f t="shared" si="2"/>
        <v>9.6</v>
      </c>
      <c r="O7" s="4">
        <f t="shared" si="3"/>
        <v>5</v>
      </c>
      <c r="P7" s="4">
        <f t="shared" si="4"/>
        <v>20.2</v>
      </c>
      <c r="Q7" s="4">
        <f t="shared" si="5"/>
        <v>4</v>
      </c>
    </row>
    <row r="8" spans="1:17" ht="18">
      <c r="A8" s="12"/>
      <c r="B8" s="12"/>
      <c r="C8" s="12"/>
      <c r="D8" s="13"/>
      <c r="E8" s="14"/>
      <c r="F8" s="13"/>
      <c r="G8" s="14"/>
      <c r="H8" s="13"/>
      <c r="I8" s="14"/>
      <c r="J8" s="4"/>
      <c r="K8" s="4">
        <f t="shared" si="6"/>
        <v>6</v>
      </c>
      <c r="L8" s="4" t="e">
        <f t="shared" si="0"/>
        <v>#NUM!</v>
      </c>
      <c r="M8" s="4" t="e">
        <f t="shared" si="1"/>
        <v>#NUM!</v>
      </c>
      <c r="N8" s="4" t="e">
        <f t="shared" si="2"/>
        <v>#NUM!</v>
      </c>
      <c r="O8" s="4" t="e">
        <f t="shared" si="3"/>
        <v>#NUM!</v>
      </c>
      <c r="P8" s="4" t="e">
        <f t="shared" si="4"/>
        <v>#NUM!</v>
      </c>
      <c r="Q8" s="4" t="e">
        <f t="shared" si="5"/>
        <v>#NUM!</v>
      </c>
    </row>
    <row r="9" spans="1:17" ht="18">
      <c r="A9" s="12"/>
      <c r="B9" s="12"/>
      <c r="C9" s="12"/>
      <c r="D9" s="13"/>
      <c r="E9" s="14"/>
      <c r="F9" s="13"/>
      <c r="G9" s="14"/>
      <c r="H9" s="13"/>
      <c r="I9" s="14"/>
      <c r="J9" s="4"/>
      <c r="K9" s="4">
        <f t="shared" si="6"/>
        <v>7</v>
      </c>
      <c r="L9" s="4" t="e">
        <f t="shared" si="0"/>
        <v>#NUM!</v>
      </c>
      <c r="M9" s="4" t="e">
        <f t="shared" si="1"/>
        <v>#NUM!</v>
      </c>
      <c r="N9" s="4" t="e">
        <f t="shared" si="2"/>
        <v>#NUM!</v>
      </c>
      <c r="O9" s="4" t="e">
        <f t="shared" si="3"/>
        <v>#NUM!</v>
      </c>
      <c r="P9" s="4" t="e">
        <f t="shared" si="4"/>
        <v>#NUM!</v>
      </c>
      <c r="Q9" s="4" t="e">
        <f t="shared" si="5"/>
        <v>#NUM!</v>
      </c>
    </row>
    <row r="10" spans="1:17" ht="18">
      <c r="A10" s="12"/>
      <c r="B10" s="12"/>
      <c r="C10" s="12"/>
      <c r="D10" s="13"/>
      <c r="E10" s="14"/>
      <c r="F10" s="13"/>
      <c r="G10" s="14"/>
      <c r="H10" s="13"/>
      <c r="I10" s="14"/>
      <c r="J10" s="4"/>
      <c r="K10" s="4">
        <f t="shared" si="6"/>
        <v>8</v>
      </c>
      <c r="L10" s="4" t="e">
        <f t="shared" si="0"/>
        <v>#NUM!</v>
      </c>
      <c r="M10" s="4" t="e">
        <f t="shared" si="1"/>
        <v>#NUM!</v>
      </c>
      <c r="N10" s="4" t="e">
        <f t="shared" si="2"/>
        <v>#NUM!</v>
      </c>
      <c r="O10" s="4" t="e">
        <f t="shared" si="3"/>
        <v>#NUM!</v>
      </c>
      <c r="P10" s="4" t="e">
        <f t="shared" si="4"/>
        <v>#NUM!</v>
      </c>
      <c r="Q10" s="4" t="e">
        <f t="shared" si="5"/>
        <v>#NUM!</v>
      </c>
    </row>
    <row r="11" spans="1:17" ht="18">
      <c r="A11" s="12"/>
      <c r="B11" s="12"/>
      <c r="C11" s="12"/>
      <c r="D11" s="13"/>
      <c r="E11" s="14"/>
      <c r="F11" s="13"/>
      <c r="G11" s="14"/>
      <c r="H11" s="13"/>
      <c r="I11" s="14"/>
      <c r="J11" s="4"/>
      <c r="K11" s="4">
        <f t="shared" si="6"/>
        <v>9</v>
      </c>
      <c r="L11" s="4" t="e">
        <f t="shared" si="0"/>
        <v>#NUM!</v>
      </c>
      <c r="M11" s="4" t="e">
        <f t="shared" si="1"/>
        <v>#NUM!</v>
      </c>
      <c r="N11" s="4" t="e">
        <f t="shared" si="2"/>
        <v>#NUM!</v>
      </c>
      <c r="O11" s="4" t="e">
        <f t="shared" si="3"/>
        <v>#NUM!</v>
      </c>
      <c r="P11" s="4" t="e">
        <f t="shared" si="4"/>
        <v>#NUM!</v>
      </c>
      <c r="Q11" s="4" t="e">
        <f t="shared" si="5"/>
        <v>#NUM!</v>
      </c>
    </row>
    <row r="12" spans="1:17" ht="18">
      <c r="A12" s="12"/>
      <c r="B12" s="12"/>
      <c r="C12" s="12"/>
      <c r="D12" s="13"/>
      <c r="E12" s="14"/>
      <c r="F12" s="13"/>
      <c r="G12" s="14"/>
      <c r="H12" s="13"/>
      <c r="I12" s="14"/>
      <c r="J12" s="4"/>
      <c r="K12" s="4">
        <f t="shared" si="6"/>
        <v>10</v>
      </c>
      <c r="L12" s="4" t="e">
        <f t="shared" si="0"/>
        <v>#NUM!</v>
      </c>
      <c r="M12" s="4" t="e">
        <f t="shared" si="1"/>
        <v>#NUM!</v>
      </c>
      <c r="N12" s="4" t="e">
        <f t="shared" si="2"/>
        <v>#NUM!</v>
      </c>
      <c r="O12" s="4" t="e">
        <f t="shared" si="3"/>
        <v>#NUM!</v>
      </c>
      <c r="P12" s="4" t="e">
        <f t="shared" si="4"/>
        <v>#NUM!</v>
      </c>
      <c r="Q12" s="4" t="e">
        <f t="shared" si="5"/>
        <v>#NUM!</v>
      </c>
    </row>
    <row r="13" spans="1:17" ht="18">
      <c r="A13" s="12"/>
      <c r="B13" s="15"/>
      <c r="C13" s="15"/>
      <c r="D13" s="13"/>
      <c r="E13" s="14"/>
      <c r="F13" s="13"/>
      <c r="G13" s="14"/>
      <c r="H13" s="13"/>
      <c r="I13" s="14"/>
      <c r="J13" s="4"/>
      <c r="K13" s="4">
        <f t="shared" si="6"/>
        <v>11</v>
      </c>
      <c r="L13" s="4" t="e">
        <f t="shared" si="0"/>
        <v>#NUM!</v>
      </c>
      <c r="M13" s="4" t="e">
        <f t="shared" si="1"/>
        <v>#NUM!</v>
      </c>
      <c r="N13" s="4" t="e">
        <f t="shared" si="2"/>
        <v>#NUM!</v>
      </c>
      <c r="O13" s="4" t="e">
        <f t="shared" si="3"/>
        <v>#NUM!</v>
      </c>
      <c r="P13" s="4" t="e">
        <f t="shared" si="4"/>
        <v>#NUM!</v>
      </c>
      <c r="Q13" s="4" t="e">
        <f t="shared" si="5"/>
        <v>#NUM!</v>
      </c>
    </row>
    <row r="14" spans="1:17" ht="18">
      <c r="A14" s="12"/>
      <c r="B14" s="15"/>
      <c r="C14" s="15"/>
      <c r="D14" s="13"/>
      <c r="E14" s="14"/>
      <c r="F14" s="13"/>
      <c r="G14" s="14"/>
      <c r="H14" s="13"/>
      <c r="I14" s="14"/>
      <c r="J14" s="4"/>
      <c r="K14" s="4">
        <f t="shared" si="6"/>
        <v>12</v>
      </c>
      <c r="L14" s="4" t="e">
        <f t="shared" si="0"/>
        <v>#NUM!</v>
      </c>
      <c r="M14" s="4" t="e">
        <f t="shared" si="1"/>
        <v>#NUM!</v>
      </c>
      <c r="N14" s="4" t="e">
        <f t="shared" si="2"/>
        <v>#NUM!</v>
      </c>
      <c r="O14" s="4" t="e">
        <f t="shared" si="3"/>
        <v>#NUM!</v>
      </c>
      <c r="P14" s="4" t="e">
        <f t="shared" si="4"/>
        <v>#NUM!</v>
      </c>
      <c r="Q14" s="4" t="e">
        <f t="shared" si="5"/>
        <v>#NUM!</v>
      </c>
    </row>
    <row r="15" spans="1:17" ht="18">
      <c r="A15" s="12"/>
      <c r="B15" s="15"/>
      <c r="C15" s="15"/>
      <c r="D15" s="13"/>
      <c r="E15" s="14"/>
      <c r="F15" s="13"/>
      <c r="G15" s="14"/>
      <c r="H15" s="13"/>
      <c r="I15" s="14"/>
      <c r="J15" s="4"/>
      <c r="K15" s="4">
        <f t="shared" si="6"/>
        <v>13</v>
      </c>
      <c r="L15" s="4" t="e">
        <f t="shared" si="0"/>
        <v>#NUM!</v>
      </c>
      <c r="M15" s="4" t="e">
        <f t="shared" si="1"/>
        <v>#NUM!</v>
      </c>
      <c r="N15" s="4" t="e">
        <f t="shared" si="2"/>
        <v>#NUM!</v>
      </c>
      <c r="O15" s="4" t="e">
        <f t="shared" si="3"/>
        <v>#NUM!</v>
      </c>
      <c r="P15" s="4" t="e">
        <f t="shared" si="4"/>
        <v>#NUM!</v>
      </c>
      <c r="Q15" s="4" t="e">
        <f t="shared" si="5"/>
        <v>#NUM!</v>
      </c>
    </row>
    <row r="16" spans="1:17" ht="18">
      <c r="A16" s="12"/>
      <c r="B16" s="16"/>
      <c r="C16" s="16"/>
      <c r="D16" s="13"/>
      <c r="E16" s="14"/>
      <c r="F16" s="13"/>
      <c r="G16" s="14"/>
      <c r="H16" s="13"/>
      <c r="I16" s="14"/>
      <c r="J16" s="4"/>
      <c r="K16" s="4">
        <f t="shared" si="6"/>
        <v>14</v>
      </c>
      <c r="L16" s="4" t="e">
        <f t="shared" si="0"/>
        <v>#NUM!</v>
      </c>
      <c r="M16" s="4" t="e">
        <f t="shared" si="1"/>
        <v>#NUM!</v>
      </c>
      <c r="N16" s="4" t="e">
        <f t="shared" si="2"/>
        <v>#NUM!</v>
      </c>
      <c r="O16" s="4" t="e">
        <f t="shared" si="3"/>
        <v>#NUM!</v>
      </c>
      <c r="P16" s="4" t="e">
        <f t="shared" si="4"/>
        <v>#NUM!</v>
      </c>
      <c r="Q16" s="4" t="e">
        <f t="shared" si="5"/>
        <v>#NUM!</v>
      </c>
    </row>
    <row r="17" spans="1:17" ht="18">
      <c r="A17" s="12"/>
      <c r="B17" s="16"/>
      <c r="C17" s="16"/>
      <c r="D17" s="13"/>
      <c r="E17" s="14"/>
      <c r="F17" s="13"/>
      <c r="G17" s="14"/>
      <c r="H17" s="13"/>
      <c r="I17" s="14"/>
      <c r="J17" s="4"/>
      <c r="K17" s="4">
        <f t="shared" si="6"/>
        <v>15</v>
      </c>
      <c r="L17" s="4" t="e">
        <f t="shared" si="0"/>
        <v>#NUM!</v>
      </c>
      <c r="M17" s="4" t="e">
        <f t="shared" si="1"/>
        <v>#NUM!</v>
      </c>
      <c r="N17" s="4" t="e">
        <f t="shared" si="2"/>
        <v>#NUM!</v>
      </c>
      <c r="O17" s="4" t="e">
        <f t="shared" si="3"/>
        <v>#NUM!</v>
      </c>
      <c r="P17" s="4" t="e">
        <f t="shared" si="4"/>
        <v>#NUM!</v>
      </c>
      <c r="Q17" s="4" t="e">
        <f t="shared" si="5"/>
        <v>#NUM!</v>
      </c>
    </row>
    <row r="18" spans="1:17" ht="18">
      <c r="A18" s="12"/>
      <c r="B18" s="16"/>
      <c r="C18" s="16"/>
      <c r="D18" s="13"/>
      <c r="E18" s="14"/>
      <c r="F18" s="13"/>
      <c r="G18" s="14"/>
      <c r="H18" s="13"/>
      <c r="I18" s="14"/>
      <c r="J18" s="4"/>
      <c r="K18" s="4">
        <f t="shared" si="6"/>
        <v>16</v>
      </c>
      <c r="L18" s="4" t="e">
        <f t="shared" si="0"/>
        <v>#NUM!</v>
      </c>
      <c r="M18" s="4" t="e">
        <f t="shared" si="1"/>
        <v>#NUM!</v>
      </c>
      <c r="N18" s="4" t="e">
        <f t="shared" si="2"/>
        <v>#NUM!</v>
      </c>
      <c r="O18" s="4" t="e">
        <f t="shared" si="3"/>
        <v>#NUM!</v>
      </c>
      <c r="P18" s="4" t="e">
        <f t="shared" si="4"/>
        <v>#NUM!</v>
      </c>
      <c r="Q18" s="4" t="e">
        <f t="shared" si="5"/>
        <v>#NUM!</v>
      </c>
    </row>
    <row r="19" spans="1:17" ht="18">
      <c r="A19" s="12"/>
      <c r="B19" s="12"/>
      <c r="C19" s="12"/>
      <c r="D19" s="13"/>
      <c r="E19" s="14"/>
      <c r="F19" s="13"/>
      <c r="G19" s="14"/>
      <c r="H19" s="13"/>
      <c r="I19" s="14"/>
      <c r="J19" s="4"/>
      <c r="K19" s="4">
        <f t="shared" si="6"/>
        <v>17</v>
      </c>
      <c r="L19" s="4" t="e">
        <f t="shared" si="0"/>
        <v>#NUM!</v>
      </c>
      <c r="M19" s="4" t="e">
        <f t="shared" si="1"/>
        <v>#NUM!</v>
      </c>
      <c r="N19" s="4" t="e">
        <f t="shared" si="2"/>
        <v>#NUM!</v>
      </c>
      <c r="O19" s="4" t="e">
        <f t="shared" si="3"/>
        <v>#NUM!</v>
      </c>
      <c r="P19" s="4" t="e">
        <f t="shared" si="4"/>
        <v>#NUM!</v>
      </c>
      <c r="Q19" s="4" t="e">
        <f t="shared" si="5"/>
        <v>#NUM!</v>
      </c>
    </row>
    <row r="20" spans="1:17" ht="18">
      <c r="A20" s="17"/>
      <c r="B20" s="18"/>
      <c r="C20" s="18"/>
      <c r="D20" s="13"/>
      <c r="E20" s="14"/>
      <c r="F20" s="13"/>
      <c r="G20" s="14"/>
      <c r="H20" s="13"/>
      <c r="I20" s="14"/>
      <c r="J20" s="4"/>
      <c r="K20" s="4">
        <f t="shared" si="6"/>
        <v>18</v>
      </c>
      <c r="L20" s="4" t="e">
        <f t="shared" si="0"/>
        <v>#NUM!</v>
      </c>
      <c r="M20" s="4" t="e">
        <f t="shared" si="1"/>
        <v>#NUM!</v>
      </c>
      <c r="N20" s="4" t="e">
        <f t="shared" si="2"/>
        <v>#NUM!</v>
      </c>
      <c r="O20" s="4" t="e">
        <f t="shared" si="3"/>
        <v>#NUM!</v>
      </c>
      <c r="P20" s="4" t="e">
        <f t="shared" si="4"/>
        <v>#NUM!</v>
      </c>
      <c r="Q20" s="4" t="e">
        <f t="shared" si="5"/>
        <v>#NUM!</v>
      </c>
    </row>
    <row r="21" spans="1:17" ht="18">
      <c r="A21" s="17"/>
      <c r="B21" s="18"/>
      <c r="C21" s="18"/>
      <c r="D21" s="13"/>
      <c r="E21" s="14"/>
      <c r="F21" s="13"/>
      <c r="G21" s="14"/>
      <c r="H21" s="13"/>
      <c r="I21" s="14"/>
      <c r="J21" s="4"/>
      <c r="K21" s="4">
        <f t="shared" si="6"/>
        <v>19</v>
      </c>
      <c r="L21" s="4" t="e">
        <f t="shared" si="0"/>
        <v>#NUM!</v>
      </c>
      <c r="M21" s="4" t="e">
        <f t="shared" si="1"/>
        <v>#NUM!</v>
      </c>
      <c r="N21" s="4" t="e">
        <f t="shared" si="2"/>
        <v>#NUM!</v>
      </c>
      <c r="O21" s="4" t="e">
        <f t="shared" si="3"/>
        <v>#NUM!</v>
      </c>
      <c r="P21" s="4" t="e">
        <f t="shared" si="4"/>
        <v>#NUM!</v>
      </c>
      <c r="Q21" s="4" t="e">
        <f t="shared" si="5"/>
        <v>#NUM!</v>
      </c>
    </row>
    <row r="22" spans="1:17" ht="18">
      <c r="A22" s="17"/>
      <c r="B22" s="18"/>
      <c r="C22" s="18"/>
      <c r="D22" s="13"/>
      <c r="E22" s="14"/>
      <c r="F22" s="13"/>
      <c r="G22" s="14"/>
      <c r="H22" s="13"/>
      <c r="I22" s="14"/>
      <c r="J22" s="4"/>
      <c r="K22" s="4">
        <f t="shared" si="6"/>
        <v>20</v>
      </c>
      <c r="L22" s="4" t="e">
        <f t="shared" si="0"/>
        <v>#NUM!</v>
      </c>
      <c r="M22" s="4" t="e">
        <f t="shared" si="1"/>
        <v>#NUM!</v>
      </c>
      <c r="N22" s="4" t="e">
        <f t="shared" si="2"/>
        <v>#NUM!</v>
      </c>
      <c r="O22" s="4" t="e">
        <f t="shared" si="3"/>
        <v>#NUM!</v>
      </c>
      <c r="P22" s="4" t="e">
        <f t="shared" si="4"/>
        <v>#NUM!</v>
      </c>
      <c r="Q22" s="4" t="e">
        <f t="shared" si="5"/>
        <v>#NUM!</v>
      </c>
    </row>
    <row r="23" spans="1:17" ht="21" customHeight="1">
      <c r="A23" s="17"/>
      <c r="B23" s="18"/>
      <c r="C23" s="18"/>
      <c r="D23" s="13"/>
      <c r="E23" s="14"/>
      <c r="F23" s="13"/>
      <c r="G23" s="14"/>
      <c r="H23" s="13"/>
      <c r="I23" s="14"/>
      <c r="J23" s="4"/>
      <c r="K23" s="4">
        <f t="shared" si="6"/>
        <v>21</v>
      </c>
      <c r="L23" s="4" t="e">
        <f t="shared" si="0"/>
        <v>#NUM!</v>
      </c>
      <c r="M23" s="4" t="e">
        <f t="shared" si="1"/>
        <v>#NUM!</v>
      </c>
      <c r="N23" s="4" t="e">
        <f t="shared" si="2"/>
        <v>#NUM!</v>
      </c>
      <c r="O23" s="4" t="e">
        <f t="shared" si="3"/>
        <v>#NUM!</v>
      </c>
      <c r="P23" s="4" t="e">
        <f t="shared" si="4"/>
        <v>#NUM!</v>
      </c>
      <c r="Q23" s="4" t="e">
        <f t="shared" si="5"/>
        <v>#NUM!</v>
      </c>
    </row>
    <row r="24" spans="1:17" ht="18">
      <c r="A24" s="17"/>
      <c r="B24" s="18"/>
      <c r="C24" s="18"/>
      <c r="D24" s="13"/>
      <c r="E24" s="14"/>
      <c r="F24" s="13"/>
      <c r="G24" s="14"/>
      <c r="H24" s="13"/>
      <c r="I24" s="14"/>
      <c r="J24" s="4"/>
      <c r="K24" s="4"/>
      <c r="L24" s="4"/>
      <c r="M24" s="4"/>
      <c r="N24" s="4"/>
      <c r="O24" s="4"/>
      <c r="P24" s="4"/>
      <c r="Q24" s="4"/>
    </row>
    <row r="25" spans="1:17" ht="18">
      <c r="A25" s="17"/>
      <c r="B25" s="18"/>
      <c r="C25" s="18"/>
      <c r="D25" s="13"/>
      <c r="E25" s="14"/>
      <c r="F25" s="13"/>
      <c r="G25" s="14"/>
      <c r="H25" s="13"/>
      <c r="I25" s="14"/>
      <c r="J25" s="4"/>
      <c r="K25" s="4"/>
      <c r="L25" s="4"/>
      <c r="M25" s="4"/>
      <c r="N25" s="4"/>
      <c r="O25" s="4"/>
      <c r="P25" s="4"/>
      <c r="Q25" s="4"/>
    </row>
    <row r="26" spans="1:17" ht="18">
      <c r="A26" s="17"/>
      <c r="B26" s="18"/>
      <c r="C26" s="18"/>
      <c r="D26" s="13"/>
      <c r="E26" s="14"/>
      <c r="F26" s="13"/>
      <c r="G26" s="14"/>
      <c r="H26" s="13"/>
      <c r="I26" s="14"/>
      <c r="J26" s="4"/>
      <c r="K26" s="4"/>
      <c r="L26" s="4"/>
      <c r="M26" s="4"/>
      <c r="N26" s="4"/>
      <c r="O26" s="4"/>
      <c r="P26" s="4"/>
      <c r="Q26" s="4"/>
    </row>
    <row r="27" spans="1:17" ht="18">
      <c r="A27" s="12"/>
      <c r="B27" s="16"/>
      <c r="C27" s="16"/>
      <c r="D27" s="13"/>
      <c r="E27" s="14"/>
      <c r="F27" s="13"/>
      <c r="G27" s="14"/>
      <c r="H27" s="13"/>
      <c r="I27" s="14"/>
      <c r="J27" s="4"/>
      <c r="K27" s="4"/>
      <c r="L27" s="4"/>
      <c r="M27" s="4"/>
      <c r="N27" s="4"/>
      <c r="O27" s="4"/>
      <c r="P27" s="4"/>
      <c r="Q27" s="4"/>
    </row>
    <row r="28" spans="1:17" ht="18">
      <c r="A28" s="12"/>
      <c r="B28" s="16"/>
      <c r="C28" s="16"/>
      <c r="D28" s="13"/>
      <c r="E28" s="14"/>
      <c r="F28" s="13"/>
      <c r="G28" s="14"/>
      <c r="H28" s="13"/>
      <c r="I28" s="14"/>
      <c r="J28" s="4"/>
      <c r="K28" s="4"/>
      <c r="L28" s="4"/>
      <c r="M28" s="4"/>
      <c r="N28" s="4"/>
      <c r="O28" s="4"/>
      <c r="P28" s="4"/>
      <c r="Q28" s="4"/>
    </row>
    <row r="29" spans="1:17" ht="18">
      <c r="A29" s="12"/>
      <c r="B29" s="16"/>
      <c r="C29" s="16"/>
      <c r="D29" s="13"/>
      <c r="E29" s="14"/>
      <c r="F29" s="13"/>
      <c r="G29" s="14"/>
      <c r="H29" s="13"/>
      <c r="I29" s="14"/>
      <c r="J29" s="4"/>
      <c r="K29" s="4"/>
      <c r="L29" s="4"/>
      <c r="M29" s="4"/>
      <c r="N29" s="4"/>
      <c r="O29" s="4"/>
      <c r="P29" s="4"/>
      <c r="Q29" s="4"/>
    </row>
    <row r="30" spans="1:17" ht="18">
      <c r="A30" s="12"/>
      <c r="B30" s="16"/>
      <c r="C30" s="16"/>
      <c r="D30" s="13"/>
      <c r="E30" s="14"/>
      <c r="F30" s="13"/>
      <c r="G30" s="14"/>
      <c r="H30" s="13"/>
      <c r="I30" s="14"/>
      <c r="J30" s="4"/>
      <c r="K30" s="4"/>
      <c r="L30" s="4"/>
      <c r="M30" s="4"/>
      <c r="N30" s="4"/>
      <c r="O30" s="4"/>
      <c r="P30" s="4"/>
      <c r="Q30" s="4"/>
    </row>
    <row r="31" spans="1:17" ht="18">
      <c r="A31" s="12"/>
      <c r="B31" s="16"/>
      <c r="C31" s="16"/>
      <c r="D31" s="13"/>
      <c r="E31" s="14"/>
      <c r="F31" s="13"/>
      <c r="G31" s="14"/>
      <c r="H31" s="13"/>
      <c r="I31" s="14"/>
      <c r="J31" s="4"/>
      <c r="K31" s="4"/>
      <c r="L31" s="4"/>
      <c r="M31" s="4"/>
      <c r="N31" s="4"/>
      <c r="O31" s="4"/>
      <c r="P31" s="4"/>
      <c r="Q31" s="4"/>
    </row>
    <row r="32" spans="1:17" ht="21.75" customHeight="1">
      <c r="A32" s="12"/>
      <c r="B32" s="16"/>
      <c r="C32" s="16"/>
      <c r="D32" s="13"/>
      <c r="E32" s="14"/>
      <c r="F32" s="13"/>
      <c r="G32" s="14"/>
      <c r="H32" s="13"/>
      <c r="I32" s="14"/>
      <c r="J32" s="4"/>
      <c r="K32" s="4"/>
      <c r="L32" s="4"/>
      <c r="M32" s="4"/>
      <c r="N32" s="4"/>
      <c r="O32" s="4"/>
      <c r="P32" s="4"/>
      <c r="Q32" s="4"/>
    </row>
    <row r="33" spans="1:17" ht="18">
      <c r="A33" s="12"/>
      <c r="B33" s="16"/>
      <c r="C33" s="16"/>
      <c r="D33" s="13"/>
      <c r="E33" s="14"/>
      <c r="F33" s="13"/>
      <c r="G33" s="14"/>
      <c r="H33" s="13"/>
      <c r="I33" s="14"/>
      <c r="J33" s="4"/>
      <c r="K33" s="4"/>
      <c r="L33" s="4"/>
      <c r="M33" s="4"/>
      <c r="N33" s="4"/>
      <c r="O33" s="4"/>
      <c r="P33" s="4"/>
      <c r="Q33" s="4"/>
    </row>
    <row r="34" spans="1:17" ht="18">
      <c r="A34" s="19"/>
      <c r="B34" s="20"/>
      <c r="C34" s="21"/>
      <c r="D34" s="13"/>
      <c r="E34" s="14"/>
      <c r="F34" s="13"/>
      <c r="G34" s="14"/>
      <c r="H34" s="13"/>
      <c r="I34" s="14"/>
      <c r="J34" s="4"/>
      <c r="K34" s="4"/>
      <c r="L34" s="4"/>
      <c r="M34" s="4"/>
      <c r="N34" s="4"/>
      <c r="O34" s="4"/>
      <c r="P34" s="4"/>
      <c r="Q34" s="4"/>
    </row>
    <row r="35" spans="1:17" ht="18">
      <c r="A35" s="19"/>
      <c r="B35" s="20"/>
      <c r="C35" s="21"/>
      <c r="D35" s="13"/>
      <c r="E35" s="14"/>
      <c r="F35" s="13"/>
      <c r="G35" s="14"/>
      <c r="H35" s="13"/>
      <c r="I35" s="14"/>
      <c r="J35" s="4"/>
      <c r="K35" s="4"/>
      <c r="L35" s="4"/>
      <c r="M35" s="4"/>
      <c r="N35" s="4"/>
      <c r="O35" s="4"/>
      <c r="P35" s="4"/>
      <c r="Q35" s="4"/>
    </row>
    <row r="36" spans="1:17" ht="18">
      <c r="A36" s="19"/>
      <c r="B36" s="20"/>
      <c r="C36" s="21"/>
      <c r="D36" s="13"/>
      <c r="E36" s="14"/>
      <c r="F36" s="13"/>
      <c r="G36" s="14"/>
      <c r="H36" s="13"/>
      <c r="I36" s="14"/>
      <c r="J36" s="4"/>
      <c r="K36" s="4"/>
      <c r="L36" s="4"/>
      <c r="M36" s="4"/>
      <c r="N36" s="4"/>
      <c r="O36" s="4"/>
      <c r="P36" s="4"/>
      <c r="Q36" s="4"/>
    </row>
    <row r="37" spans="1:17" ht="18">
      <c r="A37" s="19"/>
      <c r="B37" s="20"/>
      <c r="C37" s="21"/>
      <c r="D37" s="13"/>
      <c r="E37" s="14"/>
      <c r="F37" s="13"/>
      <c r="G37" s="14"/>
      <c r="H37" s="13"/>
      <c r="I37" s="14"/>
      <c r="J37" s="4"/>
      <c r="K37" s="4"/>
      <c r="L37" s="4"/>
      <c r="M37" s="4"/>
      <c r="N37" s="4"/>
      <c r="O37" s="4"/>
      <c r="P37" s="4"/>
      <c r="Q37" s="4"/>
    </row>
    <row r="38" spans="1:17" ht="18">
      <c r="A38" s="19"/>
      <c r="B38" s="20"/>
      <c r="C38" s="21"/>
      <c r="D38" s="13"/>
      <c r="E38" s="14"/>
      <c r="F38" s="13"/>
      <c r="G38" s="14"/>
      <c r="H38" s="13"/>
      <c r="I38" s="14"/>
      <c r="J38" s="4"/>
      <c r="K38" s="4"/>
      <c r="L38" s="4"/>
      <c r="M38" s="4"/>
      <c r="N38" s="4"/>
      <c r="O38" s="4"/>
      <c r="P38" s="4"/>
      <c r="Q38" s="4"/>
    </row>
    <row r="39" spans="1:17" ht="18">
      <c r="A39" s="19"/>
      <c r="B39" s="20"/>
      <c r="C39" s="21"/>
      <c r="D39" s="13"/>
      <c r="E39" s="14"/>
      <c r="F39" s="13"/>
      <c r="G39" s="14"/>
      <c r="H39" s="13"/>
      <c r="I39" s="14"/>
      <c r="J39" s="4"/>
      <c r="K39" s="4"/>
      <c r="L39" s="4"/>
      <c r="M39" s="4"/>
      <c r="N39" s="4"/>
      <c r="O39" s="4"/>
      <c r="P39" s="4"/>
      <c r="Q39" s="4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23.25">
      <c r="A47" s="29"/>
      <c r="B47" s="30"/>
      <c r="C47" s="31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32"/>
      <c r="B48" s="32"/>
      <c r="C48" s="32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32"/>
      <c r="B49" s="32"/>
      <c r="C49" s="32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32"/>
      <c r="B50" s="32"/>
      <c r="C50" s="32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32"/>
      <c r="B51" s="32"/>
      <c r="C51" s="32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32"/>
      <c r="B52" s="32"/>
      <c r="C52" s="32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32"/>
      <c r="B53" s="32"/>
      <c r="C53" s="32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32"/>
      <c r="B54" s="32"/>
      <c r="C54" s="32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32"/>
      <c r="B55" s="32"/>
      <c r="C55" s="32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32"/>
      <c r="B56" s="32"/>
      <c r="C56" s="32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32"/>
      <c r="B57" s="32"/>
      <c r="C57" s="32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 hidden="1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23.25">
      <c r="A143" s="29"/>
      <c r="B143" s="30"/>
      <c r="C143" s="31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32"/>
      <c r="B144" s="32"/>
      <c r="C144" s="32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32"/>
      <c r="B145" s="32"/>
      <c r="C145" s="32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32"/>
      <c r="B146" s="32"/>
      <c r="C146" s="32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32"/>
      <c r="B147" s="32"/>
      <c r="C147" s="32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32"/>
      <c r="B148" s="32"/>
      <c r="C148" s="32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32"/>
      <c r="B149" s="32"/>
      <c r="C149" s="32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32"/>
      <c r="B150" s="32"/>
      <c r="C150" s="32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32"/>
      <c r="B151" s="32"/>
      <c r="C151" s="32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8">
      <c r="A173" s="22"/>
      <c r="B173" s="23"/>
      <c r="C173" s="24"/>
      <c r="D173" s="25"/>
      <c r="E173" s="26"/>
      <c r="F173" s="25"/>
      <c r="G173" s="26"/>
      <c r="H173" s="25"/>
      <c r="I173" s="26"/>
      <c r="J173" s="27"/>
      <c r="K173" s="27"/>
      <c r="L173" s="27"/>
      <c r="M173" s="27"/>
      <c r="N173" s="27"/>
      <c r="O173" s="27"/>
      <c r="P173" s="27"/>
      <c r="Q173" s="27"/>
    </row>
    <row r="174" spans="1:17" s="28" customFormat="1" ht="18">
      <c r="A174" s="22"/>
      <c r="B174" s="23"/>
      <c r="C174" s="24"/>
      <c r="D174" s="25"/>
      <c r="E174" s="26"/>
      <c r="F174" s="25"/>
      <c r="G174" s="26"/>
      <c r="H174" s="25"/>
      <c r="I174" s="26"/>
      <c r="J174" s="27"/>
      <c r="K174" s="27"/>
      <c r="L174" s="27"/>
      <c r="M174" s="27"/>
      <c r="N174" s="27"/>
      <c r="O174" s="27"/>
      <c r="P174" s="27"/>
      <c r="Q174" s="27"/>
    </row>
    <row r="175" spans="1:17" s="28" customFormat="1" ht="18">
      <c r="A175" s="22"/>
      <c r="B175" s="23"/>
      <c r="C175" s="24"/>
      <c r="D175" s="25"/>
      <c r="E175" s="26"/>
      <c r="F175" s="25"/>
      <c r="G175" s="26"/>
      <c r="H175" s="25"/>
      <c r="I175" s="26"/>
      <c r="J175" s="27"/>
      <c r="K175" s="27"/>
      <c r="L175" s="27"/>
      <c r="M175" s="27"/>
      <c r="N175" s="27"/>
      <c r="O175" s="27"/>
      <c r="P175" s="27"/>
      <c r="Q175" s="27"/>
    </row>
    <row r="176" spans="1:17" s="28" customFormat="1" ht="18">
      <c r="A176" s="22"/>
      <c r="B176" s="23"/>
      <c r="C176" s="24"/>
      <c r="D176" s="25"/>
      <c r="E176" s="26"/>
      <c r="F176" s="25"/>
      <c r="G176" s="26"/>
      <c r="H176" s="25"/>
      <c r="I176" s="26"/>
      <c r="J176" s="27"/>
      <c r="K176" s="27"/>
      <c r="L176" s="27"/>
      <c r="M176" s="27"/>
      <c r="N176" s="27"/>
      <c r="O176" s="27"/>
      <c r="P176" s="27"/>
      <c r="Q176" s="27"/>
    </row>
    <row r="177" spans="1:17" s="28" customFormat="1" ht="18">
      <c r="A177" s="22"/>
      <c r="B177" s="23"/>
      <c r="C177" s="24"/>
      <c r="D177" s="25"/>
      <c r="E177" s="26"/>
      <c r="F177" s="25"/>
      <c r="G177" s="26"/>
      <c r="H177" s="25"/>
      <c r="I177" s="26"/>
      <c r="J177" s="27"/>
      <c r="K177" s="27"/>
      <c r="L177" s="27"/>
      <c r="M177" s="27"/>
      <c r="N177" s="27"/>
      <c r="O177" s="27"/>
      <c r="P177" s="27"/>
      <c r="Q177" s="27"/>
    </row>
    <row r="178" spans="1:17" s="28" customFormat="1" ht="18">
      <c r="A178" s="22"/>
      <c r="B178" s="23"/>
      <c r="C178" s="24"/>
      <c r="D178" s="25"/>
      <c r="E178" s="26"/>
      <c r="F178" s="25"/>
      <c r="G178" s="26"/>
      <c r="H178" s="25"/>
      <c r="I178" s="26"/>
      <c r="J178" s="27"/>
      <c r="K178" s="27"/>
      <c r="L178" s="27"/>
      <c r="M178" s="27"/>
      <c r="N178" s="27"/>
      <c r="O178" s="27"/>
      <c r="P178" s="27"/>
      <c r="Q178" s="27"/>
    </row>
    <row r="179" spans="1:17" s="28" customFormat="1" ht="18">
      <c r="A179" s="22"/>
      <c r="B179" s="23"/>
      <c r="C179" s="24"/>
      <c r="D179" s="25"/>
      <c r="E179" s="26"/>
      <c r="F179" s="25"/>
      <c r="G179" s="26"/>
      <c r="H179" s="25"/>
      <c r="I179" s="26"/>
      <c r="J179" s="27"/>
      <c r="K179" s="27"/>
      <c r="L179" s="27"/>
      <c r="M179" s="27"/>
      <c r="N179" s="27"/>
      <c r="O179" s="27"/>
      <c r="P179" s="27"/>
      <c r="Q179" s="27"/>
    </row>
    <row r="180" spans="1:17" s="28" customFormat="1" ht="18">
      <c r="A180" s="22"/>
      <c r="B180" s="23"/>
      <c r="C180" s="24"/>
      <c r="D180" s="25"/>
      <c r="E180" s="26"/>
      <c r="F180" s="25"/>
      <c r="G180" s="26"/>
      <c r="H180" s="25"/>
      <c r="I180" s="26"/>
      <c r="J180" s="27"/>
      <c r="K180" s="27"/>
      <c r="L180" s="27"/>
      <c r="M180" s="27"/>
      <c r="N180" s="27"/>
      <c r="O180" s="27"/>
      <c r="P180" s="27"/>
      <c r="Q180" s="27"/>
    </row>
    <row r="181" spans="1:17" s="28" customFormat="1" ht="18">
      <c r="A181" s="22"/>
      <c r="B181" s="23"/>
      <c r="C181" s="24"/>
      <c r="D181" s="25"/>
      <c r="E181" s="26"/>
      <c r="F181" s="25"/>
      <c r="G181" s="26"/>
      <c r="H181" s="25"/>
      <c r="I181" s="26"/>
      <c r="J181" s="27"/>
      <c r="K181" s="27"/>
      <c r="L181" s="27"/>
      <c r="M181" s="27"/>
      <c r="N181" s="27"/>
      <c r="O181" s="27"/>
      <c r="P181" s="27"/>
      <c r="Q181" s="27"/>
    </row>
    <row r="182" spans="1:17" s="28" customFormat="1" ht="18">
      <c r="A182" s="22"/>
      <c r="B182" s="23"/>
      <c r="C182" s="24"/>
      <c r="D182" s="25"/>
      <c r="E182" s="26"/>
      <c r="F182" s="25"/>
      <c r="G182" s="26"/>
      <c r="H182" s="25"/>
      <c r="I182" s="26"/>
      <c r="J182" s="27"/>
      <c r="K182" s="27"/>
      <c r="L182" s="27"/>
      <c r="M182" s="27"/>
      <c r="N182" s="27"/>
      <c r="O182" s="27"/>
      <c r="P182" s="27"/>
      <c r="Q182" s="27"/>
    </row>
    <row r="183" spans="1:17" s="28" customFormat="1" ht="18">
      <c r="A183" s="22"/>
      <c r="B183" s="23"/>
      <c r="C183" s="24"/>
      <c r="D183" s="25"/>
      <c r="E183" s="26"/>
      <c r="F183" s="25"/>
      <c r="G183" s="26"/>
      <c r="H183" s="25"/>
      <c r="I183" s="26"/>
      <c r="J183" s="27"/>
      <c r="K183" s="27"/>
      <c r="L183" s="27"/>
      <c r="M183" s="27"/>
      <c r="N183" s="27"/>
      <c r="O183" s="27"/>
      <c r="P183" s="27"/>
      <c r="Q183" s="27"/>
    </row>
    <row r="184" spans="1:17" s="28" customFormat="1" ht="18">
      <c r="A184" s="22"/>
      <c r="B184" s="23"/>
      <c r="C184" s="24"/>
      <c r="D184" s="25"/>
      <c r="E184" s="26"/>
      <c r="F184" s="25"/>
      <c r="G184" s="26"/>
      <c r="H184" s="25"/>
      <c r="I184" s="26"/>
      <c r="J184" s="27"/>
      <c r="K184" s="27"/>
      <c r="L184" s="27"/>
      <c r="M184" s="27"/>
      <c r="N184" s="27"/>
      <c r="O184" s="27"/>
      <c r="P184" s="27"/>
      <c r="Q184" s="27"/>
    </row>
    <row r="185" spans="1:17" s="28" customFormat="1" ht="18">
      <c r="A185" s="22"/>
      <c r="B185" s="23"/>
      <c r="C185" s="24"/>
      <c r="D185" s="25"/>
      <c r="E185" s="26"/>
      <c r="F185" s="25"/>
      <c r="G185" s="26"/>
      <c r="H185" s="25"/>
      <c r="I185" s="26"/>
      <c r="J185" s="27"/>
      <c r="K185" s="27"/>
      <c r="L185" s="27"/>
      <c r="M185" s="27"/>
      <c r="N185" s="27"/>
      <c r="O185" s="27"/>
      <c r="P185" s="27"/>
      <c r="Q185" s="27"/>
    </row>
    <row r="186" spans="1:17" s="28" customFormat="1" ht="18">
      <c r="A186" s="22"/>
      <c r="B186" s="23"/>
      <c r="C186" s="24"/>
      <c r="D186" s="25"/>
      <c r="E186" s="26"/>
      <c r="F186" s="25"/>
      <c r="G186" s="26"/>
      <c r="H186" s="25"/>
      <c r="I186" s="26"/>
      <c r="J186" s="27"/>
      <c r="K186" s="27"/>
      <c r="L186" s="27"/>
      <c r="M186" s="27"/>
      <c r="N186" s="27"/>
      <c r="O186" s="27"/>
      <c r="P186" s="27"/>
      <c r="Q186" s="27"/>
    </row>
    <row r="187" spans="1:17" s="28" customFormat="1" ht="18">
      <c r="A187" s="22"/>
      <c r="B187" s="23"/>
      <c r="C187" s="24"/>
      <c r="D187" s="25"/>
      <c r="E187" s="26"/>
      <c r="F187" s="25"/>
      <c r="G187" s="26"/>
      <c r="H187" s="25"/>
      <c r="I187" s="26"/>
      <c r="J187" s="27"/>
      <c r="K187" s="27"/>
      <c r="L187" s="27"/>
      <c r="M187" s="27"/>
      <c r="N187" s="27"/>
      <c r="O187" s="27"/>
      <c r="P187" s="27"/>
      <c r="Q187" s="27"/>
    </row>
    <row r="188" spans="1:17" s="28" customFormat="1" ht="18">
      <c r="A188" s="22"/>
      <c r="B188" s="23"/>
      <c r="C188" s="24"/>
      <c r="D188" s="25"/>
      <c r="E188" s="26"/>
      <c r="F188" s="25"/>
      <c r="G188" s="26"/>
      <c r="H188" s="25"/>
      <c r="I188" s="26"/>
      <c r="J188" s="27"/>
      <c r="K188" s="27"/>
      <c r="L188" s="27"/>
      <c r="M188" s="27"/>
      <c r="N188" s="27"/>
      <c r="O188" s="27"/>
      <c r="P188" s="27"/>
      <c r="Q188" s="27"/>
    </row>
    <row r="189" spans="1:17" s="28" customFormat="1" ht="18">
      <c r="A189" s="22"/>
      <c r="B189" s="23"/>
      <c r="C189" s="24"/>
      <c r="D189" s="25"/>
      <c r="E189" s="26"/>
      <c r="F189" s="25"/>
      <c r="G189" s="26"/>
      <c r="H189" s="25"/>
      <c r="I189" s="26"/>
      <c r="J189" s="27"/>
      <c r="K189" s="27"/>
      <c r="L189" s="27"/>
      <c r="M189" s="27"/>
      <c r="N189" s="27"/>
      <c r="O189" s="27"/>
      <c r="P189" s="27"/>
      <c r="Q189" s="27"/>
    </row>
    <row r="190" spans="1:17" s="28" customFormat="1" ht="18">
      <c r="A190" s="22"/>
      <c r="B190" s="23"/>
      <c r="C190" s="24"/>
      <c r="D190" s="25"/>
      <c r="E190" s="26"/>
      <c r="F190" s="25"/>
      <c r="G190" s="26"/>
      <c r="H190" s="25"/>
      <c r="I190" s="26"/>
      <c r="J190" s="27"/>
      <c r="K190" s="27"/>
      <c r="L190" s="27"/>
      <c r="M190" s="27"/>
      <c r="N190" s="27"/>
      <c r="O190" s="27"/>
      <c r="P190" s="27"/>
      <c r="Q190" s="27"/>
    </row>
    <row r="191" spans="1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1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 ht="14.25">
      <c r="B207" s="33"/>
      <c r="C207" s="34"/>
      <c r="L207" s="27"/>
      <c r="M207" s="27"/>
      <c r="N207" s="27"/>
      <c r="O207" s="27"/>
      <c r="P207" s="27"/>
      <c r="Q207" s="27"/>
    </row>
    <row r="208" spans="2:17" s="28" customFormat="1" ht="14.25">
      <c r="B208" s="33"/>
      <c r="C208" s="34"/>
      <c r="L208" s="27"/>
      <c r="M208" s="27"/>
      <c r="N208" s="27"/>
      <c r="O208" s="27"/>
      <c r="P208" s="27"/>
      <c r="Q208" s="27"/>
    </row>
    <row r="209" spans="2:17" s="28" customFormat="1" ht="14.25">
      <c r="B209" s="33"/>
      <c r="C209" s="34"/>
      <c r="L209" s="27"/>
      <c r="M209" s="27"/>
      <c r="N209" s="27"/>
      <c r="O209" s="27"/>
      <c r="P209" s="27"/>
      <c r="Q209" s="27"/>
    </row>
    <row r="210" spans="2:17" s="28" customFormat="1" ht="14.25">
      <c r="B210" s="33"/>
      <c r="C210" s="34"/>
      <c r="L210" s="27"/>
      <c r="M210" s="27"/>
      <c r="N210" s="27"/>
      <c r="O210" s="27"/>
      <c r="P210" s="27"/>
      <c r="Q210" s="27"/>
    </row>
    <row r="211" spans="2:17" s="28" customFormat="1" ht="14.25">
      <c r="B211" s="33"/>
      <c r="C211" s="34"/>
      <c r="L211" s="27"/>
      <c r="M211" s="27"/>
      <c r="N211" s="27"/>
      <c r="O211" s="27"/>
      <c r="P211" s="27"/>
      <c r="Q211" s="27"/>
    </row>
    <row r="212" spans="2:17" s="28" customFormat="1" ht="14.25">
      <c r="B212" s="33"/>
      <c r="C212" s="34"/>
      <c r="L212" s="27"/>
      <c r="M212" s="27"/>
      <c r="N212" s="27"/>
      <c r="O212" s="27"/>
      <c r="P212" s="27"/>
      <c r="Q212" s="27"/>
    </row>
    <row r="213" spans="2:17" s="28" customFormat="1" ht="14.25">
      <c r="B213" s="33"/>
      <c r="C213" s="34"/>
      <c r="L213" s="27"/>
      <c r="M213" s="27"/>
      <c r="N213" s="27"/>
      <c r="O213" s="27"/>
      <c r="P213" s="27"/>
      <c r="Q213" s="27"/>
    </row>
    <row r="214" spans="2:17" s="28" customFormat="1" ht="14.25">
      <c r="B214" s="33"/>
      <c r="C214" s="34"/>
      <c r="L214" s="27"/>
      <c r="M214" s="27"/>
      <c r="N214" s="27"/>
      <c r="O214" s="27"/>
      <c r="P214" s="27"/>
      <c r="Q214" s="27"/>
    </row>
    <row r="215" spans="2:17" s="28" customFormat="1" ht="14.25">
      <c r="B215" s="33"/>
      <c r="C215" s="34"/>
      <c r="L215" s="27"/>
      <c r="M215" s="27"/>
      <c r="N215" s="27"/>
      <c r="O215" s="27"/>
      <c r="P215" s="27"/>
      <c r="Q215" s="27"/>
    </row>
    <row r="216" spans="2:17" s="28" customFormat="1" ht="14.25">
      <c r="B216" s="33"/>
      <c r="C216" s="34"/>
      <c r="L216" s="27"/>
      <c r="M216" s="27"/>
      <c r="N216" s="27"/>
      <c r="O216" s="27"/>
      <c r="P216" s="27"/>
      <c r="Q216" s="27"/>
    </row>
    <row r="217" spans="2:17" s="28" customFormat="1" ht="14.25">
      <c r="B217" s="33"/>
      <c r="C217" s="34"/>
      <c r="L217" s="27"/>
      <c r="M217" s="27"/>
      <c r="N217" s="27"/>
      <c r="O217" s="27"/>
      <c r="P217" s="27"/>
      <c r="Q217" s="27"/>
    </row>
    <row r="218" spans="2:17" s="28" customFormat="1" ht="14.25">
      <c r="B218" s="33"/>
      <c r="C218" s="34"/>
      <c r="L218" s="27"/>
      <c r="M218" s="27"/>
      <c r="N218" s="27"/>
      <c r="O218" s="27"/>
      <c r="P218" s="27"/>
      <c r="Q218" s="27"/>
    </row>
    <row r="219" spans="2:17" s="28" customFormat="1" ht="14.25">
      <c r="B219" s="33"/>
      <c r="C219" s="34"/>
      <c r="L219" s="27"/>
      <c r="M219" s="27"/>
      <c r="N219" s="27"/>
      <c r="O219" s="27"/>
      <c r="P219" s="27"/>
      <c r="Q219" s="27"/>
    </row>
    <row r="220" spans="2:17" s="28" customFormat="1" ht="14.25">
      <c r="B220" s="33"/>
      <c r="C220" s="34"/>
      <c r="L220" s="27"/>
      <c r="M220" s="27"/>
      <c r="N220" s="27"/>
      <c r="O220" s="27"/>
      <c r="P220" s="27"/>
      <c r="Q220" s="27"/>
    </row>
    <row r="221" spans="2:17" s="28" customFormat="1" ht="14.25">
      <c r="B221" s="33"/>
      <c r="C221" s="34"/>
      <c r="L221" s="27"/>
      <c r="M221" s="27"/>
      <c r="N221" s="27"/>
      <c r="O221" s="27"/>
      <c r="P221" s="27"/>
      <c r="Q221" s="27"/>
    </row>
    <row r="222" spans="2:17" s="28" customFormat="1" ht="14.25">
      <c r="B222" s="33"/>
      <c r="C222" s="34"/>
      <c r="L222" s="27"/>
      <c r="M222" s="27"/>
      <c r="N222" s="27"/>
      <c r="O222" s="27"/>
      <c r="P222" s="27"/>
      <c r="Q222" s="27"/>
    </row>
    <row r="223" spans="2:17" s="28" customFormat="1" ht="14.25">
      <c r="B223" s="33"/>
      <c r="C223" s="34"/>
      <c r="L223" s="27"/>
      <c r="M223" s="27"/>
      <c r="N223" s="27"/>
      <c r="O223" s="27"/>
      <c r="P223" s="27"/>
      <c r="Q223" s="27"/>
    </row>
    <row r="224" spans="2:17" s="28" customFormat="1" ht="14.25">
      <c r="B224" s="33"/>
      <c r="C224" s="34"/>
      <c r="L224" s="27"/>
      <c r="M224" s="27"/>
      <c r="N224" s="27"/>
      <c r="O224" s="27"/>
      <c r="P224" s="27"/>
      <c r="Q224" s="27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  <row r="267" spans="2:3" s="28" customFormat="1">
      <c r="B267" s="33"/>
      <c r="C267" s="34"/>
    </row>
    <row r="268" spans="2:3" s="28" customFormat="1">
      <c r="B268" s="33"/>
      <c r="C268" s="34"/>
    </row>
    <row r="269" spans="2:3" s="28" customFormat="1">
      <c r="B269" s="33"/>
      <c r="C269" s="34"/>
    </row>
    <row r="270" spans="2:3" s="28" customFormat="1">
      <c r="B270" s="33"/>
      <c r="C270" s="34"/>
    </row>
    <row r="271" spans="2:3" s="28" customFormat="1">
      <c r="B271" s="33"/>
      <c r="C271" s="34"/>
    </row>
    <row r="272" spans="2:3" s="28" customFormat="1">
      <c r="B272" s="33"/>
      <c r="C272" s="34"/>
    </row>
    <row r="273" spans="2:3" s="28" customFormat="1">
      <c r="B273" s="33"/>
      <c r="C273" s="34"/>
    </row>
    <row r="274" spans="2:3" s="28" customFormat="1">
      <c r="B274" s="33"/>
      <c r="C274" s="34"/>
    </row>
    <row r="275" spans="2:3" s="28" customFormat="1">
      <c r="B275" s="33"/>
      <c r="C275" s="34"/>
    </row>
    <row r="276" spans="2:3" s="28" customFormat="1">
      <c r="B276" s="33"/>
      <c r="C276" s="34"/>
    </row>
    <row r="277" spans="2:3" s="28" customFormat="1">
      <c r="B277" s="33"/>
      <c r="C277" s="34"/>
    </row>
    <row r="278" spans="2:3" s="28" customFormat="1">
      <c r="B278" s="33"/>
      <c r="C278" s="34"/>
    </row>
    <row r="279" spans="2:3" s="28" customFormat="1">
      <c r="B279" s="33"/>
      <c r="C279" s="34"/>
    </row>
    <row r="280" spans="2:3" s="28" customFormat="1">
      <c r="B280" s="33"/>
      <c r="C280" s="34"/>
    </row>
    <row r="281" spans="2:3" s="28" customFormat="1">
      <c r="B281" s="33"/>
      <c r="C281" s="34"/>
    </row>
    <row r="282" spans="2:3" s="28" customFormat="1">
      <c r="B282" s="33"/>
      <c r="C282" s="34"/>
    </row>
    <row r="283" spans="2:3" s="28" customFormat="1">
      <c r="B283" s="33"/>
      <c r="C283" s="34"/>
    </row>
    <row r="284" spans="2:3" s="28" customFormat="1">
      <c r="B284" s="33"/>
      <c r="C284" s="34"/>
    </row>
  </sheetData>
  <sheetProtection objects="1" scenarios="1"/>
  <mergeCells count="3">
    <mergeCell ref="D1:E1"/>
    <mergeCell ref="F1:G1"/>
    <mergeCell ref="H1:I1"/>
  </mergeCells>
  <conditionalFormatting sqref="D2:I19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71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Q284"/>
  <sheetViews>
    <sheetView tabSelected="1" view="pageBreakPreview" zoomScaleNormal="90" zoomScaleSheetLayoutView="100" workbookViewId="0">
      <pane xSplit="2" ySplit="1" topLeftCell="C2" activePane="bottomRight" state="frozen"/>
      <selection activeCell="C9" sqref="C9"/>
      <selection pane="topRight" activeCell="C9" sqref="C9"/>
      <selection pane="bottomLeft" activeCell="C9" sqref="C9"/>
      <selection pane="bottomRight" activeCell="D147" sqref="D147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9" width="0" style="7" hidden="1" customWidth="1"/>
    <col min="20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6.25">
      <c r="A2" s="8"/>
      <c r="B2" s="59" t="s">
        <v>40</v>
      </c>
      <c r="C2" s="9" t="s">
        <v>175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160</v>
      </c>
      <c r="B3" s="12" t="s">
        <v>169</v>
      </c>
      <c r="C3" s="12" t="s">
        <v>7</v>
      </c>
      <c r="D3" s="13">
        <v>10.35</v>
      </c>
      <c r="E3" s="14">
        <v>4</v>
      </c>
      <c r="F3" s="13">
        <v>10.6</v>
      </c>
      <c r="G3" s="14">
        <v>6</v>
      </c>
      <c r="H3" s="13">
        <f t="shared" ref="H3:H39" si="0">+F3+D3</f>
        <v>20.95</v>
      </c>
      <c r="I3" s="14">
        <f t="shared" ref="I3:I39" si="1">VLOOKUP(H3,P$3:Q$39,2,FALSE)</f>
        <v>8</v>
      </c>
      <c r="J3" s="4"/>
      <c r="K3" s="4">
        <v>1</v>
      </c>
      <c r="L3" s="4">
        <f t="shared" ref="L3:L39" si="2">LARGE(D$3:D$39,$K3)</f>
        <v>10.8</v>
      </c>
      <c r="M3" s="4">
        <f t="shared" ref="M3:M39" si="3">IF(L3=L2,M2,M2+1)</f>
        <v>1</v>
      </c>
      <c r="N3" s="4">
        <f t="shared" ref="N3:N39" si="4">LARGE(F$3:F$39,$K3)</f>
        <v>11.3</v>
      </c>
      <c r="O3" s="4">
        <f t="shared" ref="O3:O39" si="5">IF(N3=N2,O2,O2+1)</f>
        <v>1</v>
      </c>
      <c r="P3" s="4">
        <f t="shared" ref="P3:P39" si="6">LARGE(H$3:H$39,$K3)</f>
        <v>21.9</v>
      </c>
      <c r="Q3" s="4">
        <f t="shared" ref="Q3:Q39" si="7">IF(P3=P2,Q2,Q2+1)</f>
        <v>1</v>
      </c>
    </row>
    <row r="4" spans="1:17" ht="18">
      <c r="A4" s="12">
        <v>161</v>
      </c>
      <c r="B4" s="12" t="s">
        <v>170</v>
      </c>
      <c r="C4" s="12" t="s">
        <v>7</v>
      </c>
      <c r="D4" s="13">
        <v>10.5</v>
      </c>
      <c r="E4" s="14">
        <v>3</v>
      </c>
      <c r="F4" s="13">
        <v>11.1</v>
      </c>
      <c r="G4" s="14">
        <v>2</v>
      </c>
      <c r="H4" s="13">
        <f t="shared" si="0"/>
        <v>21.6</v>
      </c>
      <c r="I4" s="14">
        <f t="shared" si="1"/>
        <v>3</v>
      </c>
      <c r="J4" s="4"/>
      <c r="K4" s="4">
        <f t="shared" ref="K4:K39" si="8">K3+1</f>
        <v>2</v>
      </c>
      <c r="L4" s="4">
        <f t="shared" si="2"/>
        <v>10.75</v>
      </c>
      <c r="M4" s="4">
        <f t="shared" si="3"/>
        <v>2</v>
      </c>
      <c r="N4" s="4">
        <f t="shared" si="4"/>
        <v>11.1</v>
      </c>
      <c r="O4" s="4">
        <f t="shared" si="5"/>
        <v>2</v>
      </c>
      <c r="P4" s="4">
        <f t="shared" si="6"/>
        <v>21.65</v>
      </c>
      <c r="Q4" s="4">
        <f t="shared" si="7"/>
        <v>2</v>
      </c>
    </row>
    <row r="5" spans="1:17" ht="18">
      <c r="A5" s="12">
        <v>162</v>
      </c>
      <c r="B5" s="12" t="s">
        <v>14</v>
      </c>
      <c r="C5" s="12" t="s">
        <v>7</v>
      </c>
      <c r="D5" s="13">
        <v>10</v>
      </c>
      <c r="E5" s="14">
        <v>8</v>
      </c>
      <c r="F5" s="13">
        <v>10.4</v>
      </c>
      <c r="G5" s="14">
        <v>7</v>
      </c>
      <c r="H5" s="13">
        <f t="shared" si="0"/>
        <v>20.399999999999999</v>
      </c>
      <c r="I5" s="14">
        <f t="shared" si="1"/>
        <v>11</v>
      </c>
      <c r="J5" s="4"/>
      <c r="K5" s="4">
        <f t="shared" si="8"/>
        <v>3</v>
      </c>
      <c r="L5" s="4">
        <f t="shared" si="2"/>
        <v>10.5</v>
      </c>
      <c r="M5" s="4">
        <f t="shared" si="3"/>
        <v>3</v>
      </c>
      <c r="N5" s="4">
        <f t="shared" si="4"/>
        <v>11.1</v>
      </c>
      <c r="O5" s="4">
        <f t="shared" si="5"/>
        <v>2</v>
      </c>
      <c r="P5" s="4">
        <f t="shared" si="6"/>
        <v>21.6</v>
      </c>
      <c r="Q5" s="4">
        <f t="shared" si="7"/>
        <v>3</v>
      </c>
    </row>
    <row r="6" spans="1:17" ht="18">
      <c r="A6" s="12">
        <v>163</v>
      </c>
      <c r="B6" s="12" t="s">
        <v>171</v>
      </c>
      <c r="C6" s="12" t="s">
        <v>7</v>
      </c>
      <c r="D6" s="13">
        <v>10</v>
      </c>
      <c r="E6" s="14">
        <v>8</v>
      </c>
      <c r="F6" s="13">
        <v>11</v>
      </c>
      <c r="G6" s="14">
        <v>3</v>
      </c>
      <c r="H6" s="13">
        <f t="shared" si="0"/>
        <v>21</v>
      </c>
      <c r="I6" s="14">
        <f t="shared" si="1"/>
        <v>7</v>
      </c>
      <c r="J6" s="4"/>
      <c r="K6" s="4">
        <f t="shared" si="8"/>
        <v>4</v>
      </c>
      <c r="L6" s="4">
        <f t="shared" si="2"/>
        <v>10.5</v>
      </c>
      <c r="M6" s="4">
        <f t="shared" si="3"/>
        <v>3</v>
      </c>
      <c r="N6" s="4">
        <f t="shared" si="4"/>
        <v>11</v>
      </c>
      <c r="O6" s="4">
        <f t="shared" si="5"/>
        <v>3</v>
      </c>
      <c r="P6" s="4">
        <f t="shared" si="6"/>
        <v>21.35</v>
      </c>
      <c r="Q6" s="4">
        <f t="shared" si="7"/>
        <v>4</v>
      </c>
    </row>
    <row r="7" spans="1:17" ht="18">
      <c r="A7" s="12">
        <v>164</v>
      </c>
      <c r="B7" s="12" t="s">
        <v>172</v>
      </c>
      <c r="C7" s="12" t="s">
        <v>7</v>
      </c>
      <c r="D7" s="13">
        <v>10.35</v>
      </c>
      <c r="E7" s="14">
        <v>4</v>
      </c>
      <c r="F7" s="13">
        <v>11.3</v>
      </c>
      <c r="G7" s="14">
        <v>1</v>
      </c>
      <c r="H7" s="13">
        <f t="shared" si="0"/>
        <v>21.65</v>
      </c>
      <c r="I7" s="14">
        <f t="shared" si="1"/>
        <v>2</v>
      </c>
      <c r="J7" s="4"/>
      <c r="K7" s="4">
        <f t="shared" si="8"/>
        <v>5</v>
      </c>
      <c r="L7" s="4">
        <f t="shared" si="2"/>
        <v>10.35</v>
      </c>
      <c r="M7" s="4">
        <f t="shared" si="3"/>
        <v>4</v>
      </c>
      <c r="N7" s="4">
        <f t="shared" si="4"/>
        <v>11</v>
      </c>
      <c r="O7" s="4">
        <f t="shared" si="5"/>
        <v>3</v>
      </c>
      <c r="P7" s="4">
        <f t="shared" si="6"/>
        <v>21.2</v>
      </c>
      <c r="Q7" s="4">
        <f t="shared" si="7"/>
        <v>5</v>
      </c>
    </row>
    <row r="8" spans="1:17" ht="18">
      <c r="A8" s="12">
        <v>165</v>
      </c>
      <c r="B8" s="12" t="s">
        <v>173</v>
      </c>
      <c r="C8" s="12" t="s">
        <v>21</v>
      </c>
      <c r="D8" s="13">
        <v>10.25</v>
      </c>
      <c r="E8" s="14">
        <v>5</v>
      </c>
      <c r="F8" s="13">
        <v>10.199999999999999</v>
      </c>
      <c r="G8" s="14">
        <v>8</v>
      </c>
      <c r="H8" s="13">
        <f t="shared" si="0"/>
        <v>20.45</v>
      </c>
      <c r="I8" s="14">
        <f t="shared" si="1"/>
        <v>10</v>
      </c>
      <c r="J8" s="4"/>
      <c r="K8" s="4">
        <f t="shared" si="8"/>
        <v>6</v>
      </c>
      <c r="L8" s="4">
        <f t="shared" si="2"/>
        <v>10.35</v>
      </c>
      <c r="M8" s="4">
        <f t="shared" si="3"/>
        <v>4</v>
      </c>
      <c r="N8" s="4">
        <f t="shared" si="4"/>
        <v>11</v>
      </c>
      <c r="O8" s="4">
        <f t="shared" si="5"/>
        <v>3</v>
      </c>
      <c r="P8" s="4">
        <f t="shared" si="6"/>
        <v>21.2</v>
      </c>
      <c r="Q8" s="4">
        <f t="shared" si="7"/>
        <v>5</v>
      </c>
    </row>
    <row r="9" spans="1:17" ht="18">
      <c r="A9" s="12">
        <v>166</v>
      </c>
      <c r="B9" s="12" t="s">
        <v>174</v>
      </c>
      <c r="C9" s="12" t="s">
        <v>21</v>
      </c>
      <c r="D9" s="13">
        <v>10.1</v>
      </c>
      <c r="E9" s="14">
        <v>7</v>
      </c>
      <c r="F9" s="13">
        <v>11</v>
      </c>
      <c r="G9" s="14">
        <v>3</v>
      </c>
      <c r="H9" s="13">
        <f t="shared" si="0"/>
        <v>21.1</v>
      </c>
      <c r="I9" s="14">
        <f t="shared" si="1"/>
        <v>6</v>
      </c>
      <c r="J9" s="4"/>
      <c r="K9" s="4">
        <f t="shared" si="8"/>
        <v>7</v>
      </c>
      <c r="L9" s="4">
        <f t="shared" si="2"/>
        <v>10.25</v>
      </c>
      <c r="M9" s="4">
        <f t="shared" si="3"/>
        <v>5</v>
      </c>
      <c r="N9" s="4">
        <f t="shared" si="4"/>
        <v>10.95</v>
      </c>
      <c r="O9" s="4">
        <f t="shared" si="5"/>
        <v>4</v>
      </c>
      <c r="P9" s="4">
        <f t="shared" si="6"/>
        <v>21.1</v>
      </c>
      <c r="Q9" s="4">
        <f t="shared" si="7"/>
        <v>6</v>
      </c>
    </row>
    <row r="10" spans="1:17" ht="18">
      <c r="A10" s="12">
        <v>167</v>
      </c>
      <c r="B10" s="12" t="s">
        <v>176</v>
      </c>
      <c r="C10" s="12" t="s">
        <v>25</v>
      </c>
      <c r="D10" s="13">
        <v>10.75</v>
      </c>
      <c r="E10" s="14">
        <v>2</v>
      </c>
      <c r="F10" s="13">
        <v>10.6</v>
      </c>
      <c r="G10" s="14">
        <v>6</v>
      </c>
      <c r="H10" s="13">
        <f t="shared" si="0"/>
        <v>21.35</v>
      </c>
      <c r="I10" s="14">
        <f t="shared" si="1"/>
        <v>4</v>
      </c>
      <c r="J10" s="4"/>
      <c r="K10" s="4">
        <f t="shared" si="8"/>
        <v>8</v>
      </c>
      <c r="L10" s="4">
        <f t="shared" si="2"/>
        <v>10.199999999999999</v>
      </c>
      <c r="M10" s="4">
        <f t="shared" si="3"/>
        <v>6</v>
      </c>
      <c r="N10" s="4">
        <f t="shared" si="4"/>
        <v>10.7</v>
      </c>
      <c r="O10" s="4">
        <f t="shared" si="5"/>
        <v>5</v>
      </c>
      <c r="P10" s="4">
        <f t="shared" si="6"/>
        <v>21</v>
      </c>
      <c r="Q10" s="4">
        <f t="shared" si="7"/>
        <v>7</v>
      </c>
    </row>
    <row r="11" spans="1:17" ht="18">
      <c r="A11" s="12">
        <v>168</v>
      </c>
      <c r="B11" s="12" t="s">
        <v>177</v>
      </c>
      <c r="C11" s="12" t="s">
        <v>25</v>
      </c>
      <c r="D11" s="13">
        <v>10.8</v>
      </c>
      <c r="E11" s="14">
        <v>1</v>
      </c>
      <c r="F11" s="13">
        <v>11.1</v>
      </c>
      <c r="G11" s="14">
        <v>2</v>
      </c>
      <c r="H11" s="13">
        <f t="shared" si="0"/>
        <v>21.9</v>
      </c>
      <c r="I11" s="14">
        <f t="shared" si="1"/>
        <v>1</v>
      </c>
      <c r="J11" s="4"/>
      <c r="K11" s="4">
        <f t="shared" si="8"/>
        <v>9</v>
      </c>
      <c r="L11" s="4">
        <f t="shared" si="2"/>
        <v>10.1</v>
      </c>
      <c r="M11" s="4">
        <f t="shared" si="3"/>
        <v>7</v>
      </c>
      <c r="N11" s="4">
        <f t="shared" si="4"/>
        <v>10.7</v>
      </c>
      <c r="O11" s="4">
        <f t="shared" si="5"/>
        <v>5</v>
      </c>
      <c r="P11" s="4">
        <f t="shared" si="6"/>
        <v>20.95</v>
      </c>
      <c r="Q11" s="4">
        <f t="shared" si="7"/>
        <v>8</v>
      </c>
    </row>
    <row r="12" spans="1:17" ht="18">
      <c r="A12" s="12">
        <v>169</v>
      </c>
      <c r="B12" s="12" t="s">
        <v>178</v>
      </c>
      <c r="C12" s="12" t="s">
        <v>36</v>
      </c>
      <c r="D12" s="13">
        <v>10.5</v>
      </c>
      <c r="E12" s="14">
        <v>3</v>
      </c>
      <c r="F12" s="13">
        <v>10.7</v>
      </c>
      <c r="G12" s="14">
        <v>5</v>
      </c>
      <c r="H12" s="13">
        <f t="shared" si="0"/>
        <v>21.2</v>
      </c>
      <c r="I12" s="14">
        <f t="shared" si="1"/>
        <v>5</v>
      </c>
      <c r="J12" s="4"/>
      <c r="K12" s="4">
        <f t="shared" si="8"/>
        <v>10</v>
      </c>
      <c r="L12" s="4">
        <f t="shared" si="2"/>
        <v>10</v>
      </c>
      <c r="M12" s="4">
        <f t="shared" si="3"/>
        <v>8</v>
      </c>
      <c r="N12" s="4">
        <f t="shared" si="4"/>
        <v>10.6</v>
      </c>
      <c r="O12" s="4">
        <f t="shared" si="5"/>
        <v>6</v>
      </c>
      <c r="P12" s="4">
        <f t="shared" si="6"/>
        <v>20.75</v>
      </c>
      <c r="Q12" s="4">
        <f t="shared" si="7"/>
        <v>9</v>
      </c>
    </row>
    <row r="13" spans="1:17" ht="18">
      <c r="A13" s="12">
        <v>170</v>
      </c>
      <c r="B13" s="15" t="s">
        <v>179</v>
      </c>
      <c r="C13" s="15" t="s">
        <v>36</v>
      </c>
      <c r="D13" s="13">
        <v>10.199999999999999</v>
      </c>
      <c r="E13" s="14">
        <v>6</v>
      </c>
      <c r="F13" s="13">
        <v>11</v>
      </c>
      <c r="G13" s="14">
        <v>3</v>
      </c>
      <c r="H13" s="13">
        <f t="shared" si="0"/>
        <v>21.2</v>
      </c>
      <c r="I13" s="14">
        <f t="shared" si="1"/>
        <v>5</v>
      </c>
      <c r="J13" s="4"/>
      <c r="K13" s="4">
        <f t="shared" si="8"/>
        <v>11</v>
      </c>
      <c r="L13" s="4">
        <f t="shared" si="2"/>
        <v>10</v>
      </c>
      <c r="M13" s="4">
        <f t="shared" si="3"/>
        <v>8</v>
      </c>
      <c r="N13" s="4">
        <f t="shared" si="4"/>
        <v>10.6</v>
      </c>
      <c r="O13" s="4">
        <f t="shared" si="5"/>
        <v>6</v>
      </c>
      <c r="P13" s="4">
        <f t="shared" si="6"/>
        <v>20.45</v>
      </c>
      <c r="Q13" s="4">
        <f t="shared" si="7"/>
        <v>10</v>
      </c>
    </row>
    <row r="14" spans="1:17" ht="18">
      <c r="A14" s="12">
        <v>171</v>
      </c>
      <c r="B14" s="15" t="s">
        <v>180</v>
      </c>
      <c r="C14" s="15" t="s">
        <v>36</v>
      </c>
      <c r="D14" s="13">
        <v>9.8000000000000007</v>
      </c>
      <c r="E14" s="14">
        <v>9</v>
      </c>
      <c r="F14" s="13">
        <v>10.95</v>
      </c>
      <c r="G14" s="14">
        <v>4</v>
      </c>
      <c r="H14" s="13">
        <f t="shared" si="0"/>
        <v>20.75</v>
      </c>
      <c r="I14" s="14">
        <f t="shared" si="1"/>
        <v>9</v>
      </c>
      <c r="J14" s="4"/>
      <c r="K14" s="4">
        <f t="shared" si="8"/>
        <v>12</v>
      </c>
      <c r="L14" s="4">
        <f t="shared" si="2"/>
        <v>9.8000000000000007</v>
      </c>
      <c r="M14" s="4">
        <f t="shared" si="3"/>
        <v>9</v>
      </c>
      <c r="N14" s="4">
        <f t="shared" si="4"/>
        <v>10.4</v>
      </c>
      <c r="O14" s="4">
        <f t="shared" si="5"/>
        <v>7</v>
      </c>
      <c r="P14" s="4">
        <f t="shared" si="6"/>
        <v>20.399999999999999</v>
      </c>
      <c r="Q14" s="4">
        <f t="shared" si="7"/>
        <v>11</v>
      </c>
    </row>
    <row r="15" spans="1:17" ht="18">
      <c r="A15" s="12">
        <v>172</v>
      </c>
      <c r="B15" s="15" t="s">
        <v>181</v>
      </c>
      <c r="C15" s="15" t="s">
        <v>38</v>
      </c>
      <c r="D15" s="13">
        <v>9.6999999999999993</v>
      </c>
      <c r="E15" s="14">
        <v>10</v>
      </c>
      <c r="F15" s="13">
        <v>10.4</v>
      </c>
      <c r="G15" s="14">
        <v>7</v>
      </c>
      <c r="H15" s="13">
        <f t="shared" si="0"/>
        <v>20.100000000000001</v>
      </c>
      <c r="I15" s="14">
        <f t="shared" si="1"/>
        <v>12</v>
      </c>
      <c r="J15" s="4"/>
      <c r="K15" s="4">
        <f t="shared" si="8"/>
        <v>13</v>
      </c>
      <c r="L15" s="4">
        <f t="shared" si="2"/>
        <v>9.6999999999999993</v>
      </c>
      <c r="M15" s="4">
        <f t="shared" si="3"/>
        <v>10</v>
      </c>
      <c r="N15" s="4">
        <f t="shared" si="4"/>
        <v>10.4</v>
      </c>
      <c r="O15" s="4">
        <f t="shared" si="5"/>
        <v>7</v>
      </c>
      <c r="P15" s="4">
        <f t="shared" si="6"/>
        <v>20.100000000000001</v>
      </c>
      <c r="Q15" s="4">
        <f t="shared" si="7"/>
        <v>12</v>
      </c>
    </row>
    <row r="16" spans="1:17" ht="18">
      <c r="A16" s="12">
        <v>173</v>
      </c>
      <c r="B16" s="16" t="s">
        <v>182</v>
      </c>
      <c r="C16" s="16" t="s">
        <v>27</v>
      </c>
      <c r="D16" s="13">
        <v>9.4</v>
      </c>
      <c r="E16" s="14">
        <v>11</v>
      </c>
      <c r="F16" s="13">
        <v>10.7</v>
      </c>
      <c r="G16" s="14">
        <v>5</v>
      </c>
      <c r="H16" s="13">
        <f t="shared" si="0"/>
        <v>20.100000000000001</v>
      </c>
      <c r="I16" s="14">
        <f t="shared" si="1"/>
        <v>12</v>
      </c>
      <c r="J16" s="4"/>
      <c r="K16" s="4">
        <f t="shared" si="8"/>
        <v>14</v>
      </c>
      <c r="L16" s="4">
        <f t="shared" si="2"/>
        <v>9.4</v>
      </c>
      <c r="M16" s="4">
        <f t="shared" si="3"/>
        <v>11</v>
      </c>
      <c r="N16" s="4">
        <f t="shared" si="4"/>
        <v>10.199999999999999</v>
      </c>
      <c r="O16" s="4">
        <f t="shared" si="5"/>
        <v>8</v>
      </c>
      <c r="P16" s="4">
        <f t="shared" si="6"/>
        <v>20.100000000000001</v>
      </c>
      <c r="Q16" s="4">
        <f t="shared" si="7"/>
        <v>12</v>
      </c>
    </row>
    <row r="17" spans="1:17" ht="18">
      <c r="A17" s="12"/>
      <c r="B17" s="16"/>
      <c r="C17" s="16"/>
      <c r="D17" s="13"/>
      <c r="E17" s="14"/>
      <c r="F17" s="13"/>
      <c r="G17" s="14"/>
      <c r="H17" s="13">
        <f t="shared" si="0"/>
        <v>0</v>
      </c>
      <c r="I17" s="14">
        <f t="shared" si="1"/>
        <v>13</v>
      </c>
      <c r="J17" s="4"/>
      <c r="K17" s="4">
        <f t="shared" si="8"/>
        <v>15</v>
      </c>
      <c r="L17" s="4">
        <f t="shared" si="2"/>
        <v>0</v>
      </c>
      <c r="M17" s="4">
        <f t="shared" si="3"/>
        <v>12</v>
      </c>
      <c r="N17" s="4">
        <f t="shared" si="4"/>
        <v>0</v>
      </c>
      <c r="O17" s="4">
        <f t="shared" si="5"/>
        <v>9</v>
      </c>
      <c r="P17" s="4">
        <f t="shared" si="6"/>
        <v>0</v>
      </c>
      <c r="Q17" s="4">
        <f t="shared" si="7"/>
        <v>13</v>
      </c>
    </row>
    <row r="18" spans="1:17" ht="18" hidden="1">
      <c r="A18" s="12"/>
      <c r="B18" s="16"/>
      <c r="C18" s="16"/>
      <c r="D18" s="13"/>
      <c r="E18" s="14"/>
      <c r="F18" s="13"/>
      <c r="G18" s="14"/>
      <c r="H18" s="13">
        <f t="shared" si="0"/>
        <v>0</v>
      </c>
      <c r="I18" s="14">
        <f t="shared" si="1"/>
        <v>13</v>
      </c>
      <c r="J18" s="4"/>
      <c r="K18" s="4">
        <f t="shared" si="8"/>
        <v>16</v>
      </c>
      <c r="L18" s="4">
        <f t="shared" si="2"/>
        <v>0</v>
      </c>
      <c r="M18" s="4">
        <f t="shared" si="3"/>
        <v>12</v>
      </c>
      <c r="N18" s="4">
        <f t="shared" si="4"/>
        <v>0</v>
      </c>
      <c r="O18" s="4">
        <f t="shared" si="5"/>
        <v>9</v>
      </c>
      <c r="P18" s="4">
        <f t="shared" si="6"/>
        <v>0</v>
      </c>
      <c r="Q18" s="4">
        <f t="shared" si="7"/>
        <v>13</v>
      </c>
    </row>
    <row r="19" spans="1:17" ht="18" hidden="1">
      <c r="A19" s="12"/>
      <c r="B19" s="12"/>
      <c r="C19" s="12"/>
      <c r="D19" s="13"/>
      <c r="E19" s="14"/>
      <c r="F19" s="13"/>
      <c r="G19" s="14"/>
      <c r="H19" s="13">
        <f t="shared" si="0"/>
        <v>0</v>
      </c>
      <c r="I19" s="14">
        <f t="shared" si="1"/>
        <v>13</v>
      </c>
      <c r="J19" s="4"/>
      <c r="K19" s="4">
        <f t="shared" si="8"/>
        <v>17</v>
      </c>
      <c r="L19" s="4">
        <f t="shared" si="2"/>
        <v>0</v>
      </c>
      <c r="M19" s="4">
        <f t="shared" si="3"/>
        <v>12</v>
      </c>
      <c r="N19" s="4">
        <f t="shared" si="4"/>
        <v>0</v>
      </c>
      <c r="O19" s="4">
        <f t="shared" si="5"/>
        <v>9</v>
      </c>
      <c r="P19" s="4">
        <f t="shared" si="6"/>
        <v>0</v>
      </c>
      <c r="Q19" s="4">
        <f t="shared" si="7"/>
        <v>13</v>
      </c>
    </row>
    <row r="20" spans="1:17" ht="18" hidden="1">
      <c r="A20" s="17"/>
      <c r="B20" s="18"/>
      <c r="C20" s="18"/>
      <c r="D20" s="13"/>
      <c r="E20" s="14"/>
      <c r="F20" s="13"/>
      <c r="G20" s="14"/>
      <c r="H20" s="13">
        <f t="shared" si="0"/>
        <v>0</v>
      </c>
      <c r="I20" s="14">
        <f t="shared" si="1"/>
        <v>13</v>
      </c>
      <c r="J20" s="4"/>
      <c r="K20" s="4">
        <f t="shared" si="8"/>
        <v>18</v>
      </c>
      <c r="L20" s="4">
        <f t="shared" si="2"/>
        <v>0</v>
      </c>
      <c r="M20" s="4">
        <f t="shared" si="3"/>
        <v>12</v>
      </c>
      <c r="N20" s="4">
        <f t="shared" si="4"/>
        <v>0</v>
      </c>
      <c r="O20" s="4">
        <f t="shared" si="5"/>
        <v>9</v>
      </c>
      <c r="P20" s="4">
        <f t="shared" si="6"/>
        <v>0</v>
      </c>
      <c r="Q20" s="4">
        <f t="shared" si="7"/>
        <v>13</v>
      </c>
    </row>
    <row r="21" spans="1:17" ht="18" hidden="1">
      <c r="A21" s="17"/>
      <c r="B21" s="18"/>
      <c r="C21" s="18"/>
      <c r="D21" s="13"/>
      <c r="E21" s="14"/>
      <c r="F21" s="13"/>
      <c r="G21" s="14"/>
      <c r="H21" s="13">
        <f t="shared" si="0"/>
        <v>0</v>
      </c>
      <c r="I21" s="14">
        <f t="shared" si="1"/>
        <v>13</v>
      </c>
      <c r="J21" s="4"/>
      <c r="K21" s="4">
        <f t="shared" si="8"/>
        <v>19</v>
      </c>
      <c r="L21" s="4">
        <f t="shared" si="2"/>
        <v>0</v>
      </c>
      <c r="M21" s="4">
        <f t="shared" si="3"/>
        <v>12</v>
      </c>
      <c r="N21" s="4">
        <f t="shared" si="4"/>
        <v>0</v>
      </c>
      <c r="O21" s="4">
        <f t="shared" si="5"/>
        <v>9</v>
      </c>
      <c r="P21" s="4">
        <f t="shared" si="6"/>
        <v>0</v>
      </c>
      <c r="Q21" s="4">
        <f t="shared" si="7"/>
        <v>13</v>
      </c>
    </row>
    <row r="22" spans="1:17" ht="18" hidden="1">
      <c r="A22" s="17"/>
      <c r="B22" s="18"/>
      <c r="C22" s="18"/>
      <c r="D22" s="13"/>
      <c r="E22" s="14"/>
      <c r="F22" s="13"/>
      <c r="G22" s="14"/>
      <c r="H22" s="13">
        <f t="shared" si="0"/>
        <v>0</v>
      </c>
      <c r="I22" s="14">
        <f t="shared" si="1"/>
        <v>13</v>
      </c>
      <c r="J22" s="4"/>
      <c r="K22" s="4">
        <f t="shared" si="8"/>
        <v>20</v>
      </c>
      <c r="L22" s="4">
        <f t="shared" si="2"/>
        <v>0</v>
      </c>
      <c r="M22" s="4">
        <f t="shared" si="3"/>
        <v>12</v>
      </c>
      <c r="N22" s="4">
        <f t="shared" si="4"/>
        <v>0</v>
      </c>
      <c r="O22" s="4">
        <f t="shared" si="5"/>
        <v>9</v>
      </c>
      <c r="P22" s="4">
        <f t="shared" si="6"/>
        <v>0</v>
      </c>
      <c r="Q22" s="4">
        <f t="shared" si="7"/>
        <v>13</v>
      </c>
    </row>
    <row r="23" spans="1:17" ht="21" hidden="1" customHeight="1">
      <c r="A23" s="17"/>
      <c r="B23" s="18"/>
      <c r="C23" s="18"/>
      <c r="D23" s="13"/>
      <c r="E23" s="14"/>
      <c r="F23" s="13"/>
      <c r="G23" s="14"/>
      <c r="H23" s="13">
        <f t="shared" si="0"/>
        <v>0</v>
      </c>
      <c r="I23" s="14">
        <f t="shared" si="1"/>
        <v>13</v>
      </c>
      <c r="J23" s="4"/>
      <c r="K23" s="4">
        <f t="shared" si="8"/>
        <v>21</v>
      </c>
      <c r="L23" s="4">
        <f t="shared" si="2"/>
        <v>0</v>
      </c>
      <c r="M23" s="4">
        <f t="shared" si="3"/>
        <v>12</v>
      </c>
      <c r="N23" s="4">
        <f t="shared" si="4"/>
        <v>0</v>
      </c>
      <c r="O23" s="4">
        <f t="shared" si="5"/>
        <v>9</v>
      </c>
      <c r="P23" s="4">
        <f t="shared" si="6"/>
        <v>0</v>
      </c>
      <c r="Q23" s="4">
        <f t="shared" si="7"/>
        <v>13</v>
      </c>
    </row>
    <row r="24" spans="1:17" ht="18" hidden="1">
      <c r="A24" s="17"/>
      <c r="B24" s="18"/>
      <c r="C24" s="18"/>
      <c r="D24" s="13">
        <v>0</v>
      </c>
      <c r="E24" s="14">
        <f t="shared" ref="E24:E39" si="9">VLOOKUP(D24,L$3:M$39,2,FALSE)</f>
        <v>12</v>
      </c>
      <c r="F24" s="13">
        <v>0</v>
      </c>
      <c r="G24" s="14">
        <f t="shared" ref="G24:G39" si="10">VLOOKUP(F24,N$3:O$39,2,FALSE)</f>
        <v>9</v>
      </c>
      <c r="H24" s="13">
        <f t="shared" si="0"/>
        <v>0</v>
      </c>
      <c r="I24" s="14">
        <f t="shared" si="1"/>
        <v>13</v>
      </c>
      <c r="J24" s="4"/>
      <c r="K24" s="4">
        <f t="shared" si="8"/>
        <v>22</v>
      </c>
      <c r="L24" s="4">
        <f t="shared" si="2"/>
        <v>0</v>
      </c>
      <c r="M24" s="4">
        <f t="shared" si="3"/>
        <v>12</v>
      </c>
      <c r="N24" s="4">
        <f t="shared" si="4"/>
        <v>0</v>
      </c>
      <c r="O24" s="4">
        <f t="shared" si="5"/>
        <v>9</v>
      </c>
      <c r="P24" s="4">
        <f t="shared" si="6"/>
        <v>0</v>
      </c>
      <c r="Q24" s="4">
        <f t="shared" si="7"/>
        <v>13</v>
      </c>
    </row>
    <row r="25" spans="1:17" ht="18" hidden="1">
      <c r="A25" s="17"/>
      <c r="B25" s="18"/>
      <c r="C25" s="18"/>
      <c r="D25" s="13">
        <v>0</v>
      </c>
      <c r="E25" s="14">
        <f t="shared" si="9"/>
        <v>12</v>
      </c>
      <c r="F25" s="13">
        <v>0</v>
      </c>
      <c r="G25" s="14">
        <f t="shared" si="10"/>
        <v>9</v>
      </c>
      <c r="H25" s="13">
        <f t="shared" si="0"/>
        <v>0</v>
      </c>
      <c r="I25" s="14">
        <f t="shared" si="1"/>
        <v>13</v>
      </c>
      <c r="J25" s="4"/>
      <c r="K25" s="4">
        <f t="shared" si="8"/>
        <v>23</v>
      </c>
      <c r="L25" s="4">
        <f t="shared" si="2"/>
        <v>0</v>
      </c>
      <c r="M25" s="4">
        <f t="shared" si="3"/>
        <v>12</v>
      </c>
      <c r="N25" s="4">
        <f t="shared" si="4"/>
        <v>0</v>
      </c>
      <c r="O25" s="4">
        <f t="shared" si="5"/>
        <v>9</v>
      </c>
      <c r="P25" s="4">
        <f t="shared" si="6"/>
        <v>0</v>
      </c>
      <c r="Q25" s="4">
        <f t="shared" si="7"/>
        <v>13</v>
      </c>
    </row>
    <row r="26" spans="1:17" ht="18" hidden="1">
      <c r="A26" s="17"/>
      <c r="B26" s="18"/>
      <c r="C26" s="18"/>
      <c r="D26" s="13">
        <v>0</v>
      </c>
      <c r="E26" s="14">
        <f t="shared" si="9"/>
        <v>12</v>
      </c>
      <c r="F26" s="13">
        <v>0</v>
      </c>
      <c r="G26" s="14">
        <f t="shared" si="10"/>
        <v>9</v>
      </c>
      <c r="H26" s="13">
        <f t="shared" si="0"/>
        <v>0</v>
      </c>
      <c r="I26" s="14">
        <f t="shared" si="1"/>
        <v>13</v>
      </c>
      <c r="J26" s="4"/>
      <c r="K26" s="4">
        <f t="shared" si="8"/>
        <v>24</v>
      </c>
      <c r="L26" s="4">
        <f t="shared" si="2"/>
        <v>0</v>
      </c>
      <c r="M26" s="4">
        <f t="shared" si="3"/>
        <v>12</v>
      </c>
      <c r="N26" s="4">
        <f t="shared" si="4"/>
        <v>0</v>
      </c>
      <c r="O26" s="4">
        <f t="shared" si="5"/>
        <v>9</v>
      </c>
      <c r="P26" s="4">
        <f t="shared" si="6"/>
        <v>0</v>
      </c>
      <c r="Q26" s="4">
        <f t="shared" si="7"/>
        <v>13</v>
      </c>
    </row>
    <row r="27" spans="1:17" ht="18" hidden="1">
      <c r="A27" s="12"/>
      <c r="B27" s="16"/>
      <c r="C27" s="16"/>
      <c r="D27" s="13">
        <v>0</v>
      </c>
      <c r="E27" s="14">
        <f t="shared" si="9"/>
        <v>12</v>
      </c>
      <c r="F27" s="13">
        <v>0</v>
      </c>
      <c r="G27" s="14">
        <f t="shared" si="10"/>
        <v>9</v>
      </c>
      <c r="H27" s="13">
        <f t="shared" si="0"/>
        <v>0</v>
      </c>
      <c r="I27" s="14">
        <f t="shared" si="1"/>
        <v>13</v>
      </c>
      <c r="J27" s="4"/>
      <c r="K27" s="4">
        <f t="shared" si="8"/>
        <v>25</v>
      </c>
      <c r="L27" s="4">
        <f t="shared" si="2"/>
        <v>0</v>
      </c>
      <c r="M27" s="4">
        <f t="shared" si="3"/>
        <v>12</v>
      </c>
      <c r="N27" s="4">
        <f t="shared" si="4"/>
        <v>0</v>
      </c>
      <c r="O27" s="4">
        <f t="shared" si="5"/>
        <v>9</v>
      </c>
      <c r="P27" s="4">
        <f t="shared" si="6"/>
        <v>0</v>
      </c>
      <c r="Q27" s="4">
        <f t="shared" si="7"/>
        <v>13</v>
      </c>
    </row>
    <row r="28" spans="1:17" ht="18" hidden="1">
      <c r="A28" s="12"/>
      <c r="B28" s="16"/>
      <c r="C28" s="16"/>
      <c r="D28" s="13">
        <v>0</v>
      </c>
      <c r="E28" s="14">
        <f t="shared" si="9"/>
        <v>12</v>
      </c>
      <c r="F28" s="13">
        <v>0</v>
      </c>
      <c r="G28" s="14">
        <f t="shared" si="10"/>
        <v>9</v>
      </c>
      <c r="H28" s="13">
        <f t="shared" si="0"/>
        <v>0</v>
      </c>
      <c r="I28" s="14">
        <f t="shared" si="1"/>
        <v>13</v>
      </c>
      <c r="J28" s="4"/>
      <c r="K28" s="4">
        <f t="shared" si="8"/>
        <v>26</v>
      </c>
      <c r="L28" s="4">
        <f t="shared" si="2"/>
        <v>0</v>
      </c>
      <c r="M28" s="4">
        <f t="shared" si="3"/>
        <v>12</v>
      </c>
      <c r="N28" s="4">
        <f t="shared" si="4"/>
        <v>0</v>
      </c>
      <c r="O28" s="4">
        <f t="shared" si="5"/>
        <v>9</v>
      </c>
      <c r="P28" s="4">
        <f t="shared" si="6"/>
        <v>0</v>
      </c>
      <c r="Q28" s="4">
        <f t="shared" si="7"/>
        <v>13</v>
      </c>
    </row>
    <row r="29" spans="1:17" ht="18" hidden="1">
      <c r="A29" s="12"/>
      <c r="B29" s="16"/>
      <c r="C29" s="16"/>
      <c r="D29" s="13">
        <v>0</v>
      </c>
      <c r="E29" s="14">
        <f t="shared" si="9"/>
        <v>12</v>
      </c>
      <c r="F29" s="13">
        <v>0</v>
      </c>
      <c r="G29" s="14">
        <f t="shared" si="10"/>
        <v>9</v>
      </c>
      <c r="H29" s="13">
        <f t="shared" si="0"/>
        <v>0</v>
      </c>
      <c r="I29" s="14">
        <f t="shared" si="1"/>
        <v>13</v>
      </c>
      <c r="J29" s="4"/>
      <c r="K29" s="4">
        <f t="shared" si="8"/>
        <v>27</v>
      </c>
      <c r="L29" s="4">
        <f t="shared" si="2"/>
        <v>0</v>
      </c>
      <c r="M29" s="4">
        <f t="shared" si="3"/>
        <v>12</v>
      </c>
      <c r="N29" s="4">
        <f t="shared" si="4"/>
        <v>0</v>
      </c>
      <c r="O29" s="4">
        <f t="shared" si="5"/>
        <v>9</v>
      </c>
      <c r="P29" s="4">
        <f t="shared" si="6"/>
        <v>0</v>
      </c>
      <c r="Q29" s="4">
        <f t="shared" si="7"/>
        <v>13</v>
      </c>
    </row>
    <row r="30" spans="1:17" ht="18" hidden="1">
      <c r="A30" s="12"/>
      <c r="B30" s="16"/>
      <c r="C30" s="16"/>
      <c r="D30" s="13">
        <v>0</v>
      </c>
      <c r="E30" s="14">
        <f t="shared" si="9"/>
        <v>12</v>
      </c>
      <c r="F30" s="13">
        <v>0</v>
      </c>
      <c r="G30" s="14">
        <f t="shared" si="10"/>
        <v>9</v>
      </c>
      <c r="H30" s="13">
        <f t="shared" si="0"/>
        <v>0</v>
      </c>
      <c r="I30" s="14">
        <f t="shared" si="1"/>
        <v>13</v>
      </c>
      <c r="J30" s="4"/>
      <c r="K30" s="4">
        <f t="shared" si="8"/>
        <v>28</v>
      </c>
      <c r="L30" s="4">
        <f t="shared" si="2"/>
        <v>0</v>
      </c>
      <c r="M30" s="4">
        <f t="shared" si="3"/>
        <v>12</v>
      </c>
      <c r="N30" s="4">
        <f t="shared" si="4"/>
        <v>0</v>
      </c>
      <c r="O30" s="4">
        <f t="shared" si="5"/>
        <v>9</v>
      </c>
      <c r="P30" s="4">
        <f t="shared" si="6"/>
        <v>0</v>
      </c>
      <c r="Q30" s="4">
        <f t="shared" si="7"/>
        <v>13</v>
      </c>
    </row>
    <row r="31" spans="1:17" ht="18" hidden="1">
      <c r="A31" s="12"/>
      <c r="B31" s="16"/>
      <c r="C31" s="16"/>
      <c r="D31" s="13">
        <v>0</v>
      </c>
      <c r="E31" s="14">
        <f t="shared" si="9"/>
        <v>12</v>
      </c>
      <c r="F31" s="13">
        <v>0</v>
      </c>
      <c r="G31" s="14">
        <f t="shared" si="10"/>
        <v>9</v>
      </c>
      <c r="H31" s="13">
        <f t="shared" si="0"/>
        <v>0</v>
      </c>
      <c r="I31" s="14">
        <f t="shared" si="1"/>
        <v>13</v>
      </c>
      <c r="J31" s="4"/>
      <c r="K31" s="4">
        <f t="shared" si="8"/>
        <v>29</v>
      </c>
      <c r="L31" s="4">
        <f t="shared" si="2"/>
        <v>0</v>
      </c>
      <c r="M31" s="4">
        <f t="shared" si="3"/>
        <v>12</v>
      </c>
      <c r="N31" s="4">
        <f t="shared" si="4"/>
        <v>0</v>
      </c>
      <c r="O31" s="4">
        <f t="shared" si="5"/>
        <v>9</v>
      </c>
      <c r="P31" s="4">
        <f t="shared" si="6"/>
        <v>0</v>
      </c>
      <c r="Q31" s="4">
        <f t="shared" si="7"/>
        <v>13</v>
      </c>
    </row>
    <row r="32" spans="1:17" ht="21.75" hidden="1" customHeight="1">
      <c r="A32" s="12"/>
      <c r="B32" s="16"/>
      <c r="C32" s="16"/>
      <c r="D32" s="13">
        <v>0</v>
      </c>
      <c r="E32" s="14">
        <f t="shared" si="9"/>
        <v>12</v>
      </c>
      <c r="F32" s="13">
        <v>0</v>
      </c>
      <c r="G32" s="14">
        <f t="shared" si="10"/>
        <v>9</v>
      </c>
      <c r="H32" s="13">
        <f t="shared" si="0"/>
        <v>0</v>
      </c>
      <c r="I32" s="14">
        <f t="shared" si="1"/>
        <v>13</v>
      </c>
      <c r="J32" s="4"/>
      <c r="K32" s="4">
        <f t="shared" si="8"/>
        <v>30</v>
      </c>
      <c r="L32" s="4">
        <f t="shared" si="2"/>
        <v>0</v>
      </c>
      <c r="M32" s="4">
        <f t="shared" si="3"/>
        <v>12</v>
      </c>
      <c r="N32" s="4">
        <f t="shared" si="4"/>
        <v>0</v>
      </c>
      <c r="O32" s="4">
        <f t="shared" si="5"/>
        <v>9</v>
      </c>
      <c r="P32" s="4">
        <f t="shared" si="6"/>
        <v>0</v>
      </c>
      <c r="Q32" s="4">
        <f t="shared" si="7"/>
        <v>13</v>
      </c>
    </row>
    <row r="33" spans="1:17" ht="18" hidden="1">
      <c r="A33" s="12"/>
      <c r="B33" s="16"/>
      <c r="C33" s="16"/>
      <c r="D33" s="13">
        <v>0</v>
      </c>
      <c r="E33" s="14">
        <f t="shared" si="9"/>
        <v>12</v>
      </c>
      <c r="F33" s="13">
        <v>0</v>
      </c>
      <c r="G33" s="14">
        <f t="shared" si="10"/>
        <v>9</v>
      </c>
      <c r="H33" s="13">
        <f t="shared" si="0"/>
        <v>0</v>
      </c>
      <c r="I33" s="14">
        <f t="shared" si="1"/>
        <v>13</v>
      </c>
      <c r="J33" s="4"/>
      <c r="K33" s="4">
        <f t="shared" si="8"/>
        <v>31</v>
      </c>
      <c r="L33" s="4" t="e">
        <f t="shared" si="2"/>
        <v>#NUM!</v>
      </c>
      <c r="M33" s="4" t="e">
        <f t="shared" si="3"/>
        <v>#NUM!</v>
      </c>
      <c r="N33" s="4" t="e">
        <f t="shared" si="4"/>
        <v>#NUM!</v>
      </c>
      <c r="O33" s="4" t="e">
        <f t="shared" si="5"/>
        <v>#NUM!</v>
      </c>
      <c r="P33" s="4">
        <f t="shared" si="6"/>
        <v>0</v>
      </c>
      <c r="Q33" s="4">
        <f t="shared" si="7"/>
        <v>13</v>
      </c>
    </row>
    <row r="34" spans="1:17" ht="18" hidden="1">
      <c r="A34" s="19"/>
      <c r="B34" s="20"/>
      <c r="C34" s="21"/>
      <c r="D34" s="13">
        <v>0</v>
      </c>
      <c r="E34" s="14">
        <f t="shared" si="9"/>
        <v>12</v>
      </c>
      <c r="F34" s="13">
        <v>0</v>
      </c>
      <c r="G34" s="14">
        <f t="shared" si="10"/>
        <v>9</v>
      </c>
      <c r="H34" s="13">
        <f t="shared" si="0"/>
        <v>0</v>
      </c>
      <c r="I34" s="14">
        <f t="shared" si="1"/>
        <v>13</v>
      </c>
      <c r="J34" s="4"/>
      <c r="K34" s="4">
        <f t="shared" si="8"/>
        <v>32</v>
      </c>
      <c r="L34" s="4" t="e">
        <f t="shared" si="2"/>
        <v>#NUM!</v>
      </c>
      <c r="M34" s="4" t="e">
        <f t="shared" si="3"/>
        <v>#NUM!</v>
      </c>
      <c r="N34" s="4" t="e">
        <f t="shared" si="4"/>
        <v>#NUM!</v>
      </c>
      <c r="O34" s="4" t="e">
        <f t="shared" si="5"/>
        <v>#NUM!</v>
      </c>
      <c r="P34" s="4">
        <f t="shared" si="6"/>
        <v>0</v>
      </c>
      <c r="Q34" s="4">
        <f t="shared" si="7"/>
        <v>13</v>
      </c>
    </row>
    <row r="35" spans="1:17" ht="18" hidden="1">
      <c r="A35" s="19"/>
      <c r="B35" s="20"/>
      <c r="C35" s="21"/>
      <c r="D35" s="13">
        <v>0</v>
      </c>
      <c r="E35" s="14">
        <f t="shared" si="9"/>
        <v>12</v>
      </c>
      <c r="F35" s="13">
        <v>0</v>
      </c>
      <c r="G35" s="14">
        <f t="shared" si="10"/>
        <v>9</v>
      </c>
      <c r="H35" s="13">
        <f t="shared" si="0"/>
        <v>0</v>
      </c>
      <c r="I35" s="14">
        <f t="shared" si="1"/>
        <v>13</v>
      </c>
      <c r="J35" s="4"/>
      <c r="K35" s="4">
        <f t="shared" si="8"/>
        <v>33</v>
      </c>
      <c r="L35" s="4" t="e">
        <f t="shared" si="2"/>
        <v>#NUM!</v>
      </c>
      <c r="M35" s="4" t="e">
        <f t="shared" si="3"/>
        <v>#NUM!</v>
      </c>
      <c r="N35" s="4" t="e">
        <f t="shared" si="4"/>
        <v>#NUM!</v>
      </c>
      <c r="O35" s="4" t="e">
        <f t="shared" si="5"/>
        <v>#NUM!</v>
      </c>
      <c r="P35" s="4">
        <f t="shared" si="6"/>
        <v>0</v>
      </c>
      <c r="Q35" s="4">
        <f t="shared" si="7"/>
        <v>13</v>
      </c>
    </row>
    <row r="36" spans="1:17" ht="18" hidden="1">
      <c r="A36" s="19"/>
      <c r="B36" s="20"/>
      <c r="C36" s="21"/>
      <c r="D36" s="13">
        <v>0</v>
      </c>
      <c r="E36" s="14">
        <f t="shared" si="9"/>
        <v>12</v>
      </c>
      <c r="F36" s="13">
        <v>0</v>
      </c>
      <c r="G36" s="14">
        <f t="shared" si="10"/>
        <v>9</v>
      </c>
      <c r="H36" s="13">
        <f t="shared" si="0"/>
        <v>0</v>
      </c>
      <c r="I36" s="14">
        <f t="shared" si="1"/>
        <v>13</v>
      </c>
      <c r="J36" s="4"/>
      <c r="K36" s="4">
        <f t="shared" si="8"/>
        <v>34</v>
      </c>
      <c r="L36" s="4" t="e">
        <f t="shared" si="2"/>
        <v>#NUM!</v>
      </c>
      <c r="M36" s="4" t="e">
        <f t="shared" si="3"/>
        <v>#NUM!</v>
      </c>
      <c r="N36" s="4" t="e">
        <f t="shared" si="4"/>
        <v>#NUM!</v>
      </c>
      <c r="O36" s="4" t="e">
        <f t="shared" si="5"/>
        <v>#NUM!</v>
      </c>
      <c r="P36" s="4">
        <f t="shared" si="6"/>
        <v>0</v>
      </c>
      <c r="Q36" s="4">
        <f t="shared" si="7"/>
        <v>13</v>
      </c>
    </row>
    <row r="37" spans="1:17" ht="18" hidden="1">
      <c r="A37" s="19"/>
      <c r="B37" s="20"/>
      <c r="C37" s="21"/>
      <c r="D37" s="13">
        <v>0</v>
      </c>
      <c r="E37" s="14">
        <f t="shared" si="9"/>
        <v>12</v>
      </c>
      <c r="F37" s="13">
        <v>0</v>
      </c>
      <c r="G37" s="14">
        <f t="shared" si="10"/>
        <v>9</v>
      </c>
      <c r="H37" s="13">
        <f t="shared" si="0"/>
        <v>0</v>
      </c>
      <c r="I37" s="14">
        <f t="shared" si="1"/>
        <v>13</v>
      </c>
      <c r="J37" s="4"/>
      <c r="K37" s="4">
        <f t="shared" si="8"/>
        <v>35</v>
      </c>
      <c r="L37" s="4" t="e">
        <f t="shared" si="2"/>
        <v>#NUM!</v>
      </c>
      <c r="M37" s="4" t="e">
        <f t="shared" si="3"/>
        <v>#NUM!</v>
      </c>
      <c r="N37" s="4" t="e">
        <f t="shared" si="4"/>
        <v>#NUM!</v>
      </c>
      <c r="O37" s="4" t="e">
        <f t="shared" si="5"/>
        <v>#NUM!</v>
      </c>
      <c r="P37" s="4">
        <f t="shared" si="6"/>
        <v>0</v>
      </c>
      <c r="Q37" s="4">
        <f t="shared" si="7"/>
        <v>13</v>
      </c>
    </row>
    <row r="38" spans="1:17" ht="18" hidden="1">
      <c r="A38" s="19"/>
      <c r="B38" s="20"/>
      <c r="C38" s="21"/>
      <c r="D38" s="13">
        <v>0</v>
      </c>
      <c r="E38" s="14">
        <f t="shared" si="9"/>
        <v>12</v>
      </c>
      <c r="F38" s="13">
        <v>0</v>
      </c>
      <c r="G38" s="14">
        <f t="shared" si="10"/>
        <v>9</v>
      </c>
      <c r="H38" s="13">
        <f t="shared" si="0"/>
        <v>0</v>
      </c>
      <c r="I38" s="14">
        <f t="shared" si="1"/>
        <v>13</v>
      </c>
      <c r="J38" s="4"/>
      <c r="K38" s="4">
        <f t="shared" si="8"/>
        <v>36</v>
      </c>
      <c r="L38" s="4" t="e">
        <f t="shared" si="2"/>
        <v>#NUM!</v>
      </c>
      <c r="M38" s="4" t="e">
        <f t="shared" si="3"/>
        <v>#NUM!</v>
      </c>
      <c r="N38" s="4" t="e">
        <f t="shared" si="4"/>
        <v>#NUM!</v>
      </c>
      <c r="O38" s="4" t="e">
        <f t="shared" si="5"/>
        <v>#NUM!</v>
      </c>
      <c r="P38" s="4">
        <f t="shared" si="6"/>
        <v>0</v>
      </c>
      <c r="Q38" s="4">
        <f t="shared" si="7"/>
        <v>13</v>
      </c>
    </row>
    <row r="39" spans="1:17" ht="18" hidden="1">
      <c r="A39" s="19"/>
      <c r="B39" s="20"/>
      <c r="C39" s="21"/>
      <c r="D39" s="13">
        <v>0</v>
      </c>
      <c r="E39" s="14">
        <f t="shared" si="9"/>
        <v>12</v>
      </c>
      <c r="F39" s="13">
        <v>0</v>
      </c>
      <c r="G39" s="14">
        <f t="shared" si="10"/>
        <v>9</v>
      </c>
      <c r="H39" s="13">
        <f t="shared" si="0"/>
        <v>0</v>
      </c>
      <c r="I39" s="14">
        <f t="shared" si="1"/>
        <v>13</v>
      </c>
      <c r="J39" s="4"/>
      <c r="K39" s="4">
        <f t="shared" si="8"/>
        <v>37</v>
      </c>
      <c r="L39" s="4" t="e">
        <f t="shared" si="2"/>
        <v>#NUM!</v>
      </c>
      <c r="M39" s="4" t="e">
        <f t="shared" si="3"/>
        <v>#NUM!</v>
      </c>
      <c r="N39" s="4" t="e">
        <f t="shared" si="4"/>
        <v>#NUM!</v>
      </c>
      <c r="O39" s="4" t="e">
        <f t="shared" si="5"/>
        <v>#NUM!</v>
      </c>
      <c r="P39" s="4">
        <f t="shared" si="6"/>
        <v>0</v>
      </c>
      <c r="Q39" s="4">
        <f t="shared" si="7"/>
        <v>13</v>
      </c>
    </row>
    <row r="40" spans="1:17" s="28" customFormat="1" ht="18" hidden="1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 hidden="1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 hidden="1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 hidden="1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 hidden="1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 hidden="1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 hidden="1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23.25" hidden="1">
      <c r="A47" s="29"/>
      <c r="B47" s="30"/>
      <c r="C47" s="31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 hidden="1">
      <c r="A48" s="32"/>
      <c r="B48" s="32"/>
      <c r="C48" s="32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 hidden="1">
      <c r="A49" s="32"/>
      <c r="B49" s="32"/>
      <c r="C49" s="32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 hidden="1">
      <c r="A50" s="32"/>
      <c r="B50" s="32"/>
      <c r="C50" s="32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 hidden="1">
      <c r="A51" s="32"/>
      <c r="B51" s="32"/>
      <c r="C51" s="32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 hidden="1">
      <c r="A52" s="32"/>
      <c r="B52" s="32"/>
      <c r="C52" s="32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 hidden="1">
      <c r="A53" s="32"/>
      <c r="B53" s="32"/>
      <c r="C53" s="32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 hidden="1">
      <c r="A54" s="32"/>
      <c r="B54" s="32"/>
      <c r="C54" s="32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 hidden="1">
      <c r="A55" s="32"/>
      <c r="B55" s="32"/>
      <c r="C55" s="32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 hidden="1">
      <c r="A56" s="32"/>
      <c r="B56" s="32"/>
      <c r="C56" s="32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 hidden="1">
      <c r="A57" s="32"/>
      <c r="B57" s="32"/>
      <c r="C57" s="32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 hidden="1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 hidden="1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 hidden="1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 hidden="1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 hidden="1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 hidden="1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 hidden="1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 hidden="1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 hidden="1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 hidden="1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 hidden="1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 hidden="1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 hidden="1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 hidden="1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 hidden="1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 hidden="1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 hidden="1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 hidden="1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 hidden="1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 hidden="1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 hidden="1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 hidden="1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 hidden="1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 hidden="1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 hidden="1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 hidden="1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 hidden="1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 hidden="1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 hidden="1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 hidden="1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 hidden="1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 hidden="1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 hidden="1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 hidden="1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 hidden="1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 hidden="1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 hidden="1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 hidden="1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 hidden="1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 hidden="1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 hidden="1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 hidden="1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 hidden="1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 hidden="1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 hidden="1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 hidden="1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 hidden="1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 hidden="1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 hidden="1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 hidden="1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 hidden="1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 hidden="1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 hidden="1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 hidden="1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 hidden="1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 hidden="1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 hidden="1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 hidden="1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 hidden="1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 hidden="1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 hidden="1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 hidden="1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 hidden="1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 hidden="1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 hidden="1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 hidden="1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 hidden="1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 hidden="1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 hidden="1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 hidden="1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 hidden="1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 hidden="1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 hidden="1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 hidden="1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 hidden="1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 hidden="1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 hidden="1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 hidden="1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 hidden="1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 hidden="1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 hidden="1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 hidden="1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 hidden="1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23.25">
      <c r="A143" s="29"/>
      <c r="B143" s="30"/>
      <c r="C143" s="31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32"/>
      <c r="B144" s="32"/>
      <c r="C144" s="32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32"/>
      <c r="B145" s="32"/>
      <c r="C145" s="32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32"/>
      <c r="B146" s="32"/>
      <c r="C146" s="32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32"/>
      <c r="B147" s="32"/>
      <c r="C147" s="32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32"/>
      <c r="B148" s="32"/>
      <c r="C148" s="32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32"/>
      <c r="B149" s="32"/>
      <c r="C149" s="32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32"/>
      <c r="B150" s="32"/>
      <c r="C150" s="32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32"/>
      <c r="B151" s="32"/>
      <c r="C151" s="32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22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22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22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22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22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22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22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22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22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22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8">
      <c r="A168" s="22"/>
      <c r="B168" s="23"/>
      <c r="C168" s="24"/>
      <c r="D168" s="25"/>
      <c r="E168" s="26"/>
      <c r="F168" s="25"/>
      <c r="G168" s="26"/>
      <c r="H168" s="25"/>
      <c r="I168" s="26"/>
      <c r="J168" s="27"/>
      <c r="K168" s="27"/>
      <c r="L168" s="27"/>
      <c r="M168" s="27"/>
      <c r="N168" s="27"/>
      <c r="O168" s="27"/>
      <c r="P168" s="27"/>
      <c r="Q168" s="27"/>
    </row>
    <row r="169" spans="1:17" s="28" customFormat="1" ht="18">
      <c r="A169" s="22"/>
      <c r="B169" s="23"/>
      <c r="C169" s="24"/>
      <c r="D169" s="25"/>
      <c r="E169" s="26"/>
      <c r="F169" s="25"/>
      <c r="G169" s="26"/>
      <c r="H169" s="25"/>
      <c r="I169" s="26"/>
      <c r="J169" s="27"/>
      <c r="K169" s="27"/>
      <c r="L169" s="27"/>
      <c r="M169" s="27"/>
      <c r="N169" s="27"/>
      <c r="O169" s="27"/>
      <c r="P169" s="27"/>
      <c r="Q169" s="27"/>
    </row>
    <row r="170" spans="1:17" s="28" customFormat="1" ht="18">
      <c r="A170" s="22"/>
      <c r="B170" s="23"/>
      <c r="C170" s="24"/>
      <c r="D170" s="25"/>
      <c r="E170" s="26"/>
      <c r="F170" s="25"/>
      <c r="G170" s="26"/>
      <c r="H170" s="25"/>
      <c r="I170" s="26"/>
      <c r="J170" s="27"/>
      <c r="K170" s="27"/>
      <c r="L170" s="27"/>
      <c r="M170" s="27"/>
      <c r="N170" s="27"/>
      <c r="O170" s="27"/>
      <c r="P170" s="27"/>
      <c r="Q170" s="27"/>
    </row>
    <row r="171" spans="1:17" s="28" customFormat="1" ht="18">
      <c r="A171" s="22"/>
      <c r="B171" s="23"/>
      <c r="C171" s="24"/>
      <c r="D171" s="25"/>
      <c r="E171" s="26"/>
      <c r="F171" s="25"/>
      <c r="G171" s="26"/>
      <c r="H171" s="25"/>
      <c r="I171" s="26"/>
      <c r="J171" s="27"/>
      <c r="K171" s="27"/>
      <c r="L171" s="27"/>
      <c r="M171" s="27"/>
      <c r="N171" s="27"/>
      <c r="O171" s="27"/>
      <c r="P171" s="27"/>
      <c r="Q171" s="27"/>
    </row>
    <row r="172" spans="1:17" s="28" customFormat="1" ht="18">
      <c r="A172" s="22"/>
      <c r="B172" s="23"/>
      <c r="C172" s="24"/>
      <c r="D172" s="25"/>
      <c r="E172" s="26"/>
      <c r="F172" s="25"/>
      <c r="G172" s="26"/>
      <c r="H172" s="25"/>
      <c r="I172" s="26"/>
      <c r="J172" s="27"/>
      <c r="K172" s="27"/>
      <c r="L172" s="27"/>
      <c r="M172" s="27"/>
      <c r="N172" s="27"/>
      <c r="O172" s="27"/>
      <c r="P172" s="27"/>
      <c r="Q172" s="27"/>
    </row>
    <row r="173" spans="1:17" s="28" customFormat="1" ht="18">
      <c r="A173" s="22"/>
      <c r="B173" s="23"/>
      <c r="C173" s="24"/>
      <c r="D173" s="25"/>
      <c r="E173" s="26"/>
      <c r="F173" s="25"/>
      <c r="G173" s="26"/>
      <c r="H173" s="25"/>
      <c r="I173" s="26"/>
      <c r="J173" s="27"/>
      <c r="K173" s="27"/>
      <c r="L173" s="27"/>
      <c r="M173" s="27"/>
      <c r="N173" s="27"/>
      <c r="O173" s="27"/>
      <c r="P173" s="27"/>
      <c r="Q173" s="27"/>
    </row>
    <row r="174" spans="1:17" s="28" customFormat="1" ht="18">
      <c r="A174" s="22"/>
      <c r="B174" s="23"/>
      <c r="C174" s="24"/>
      <c r="D174" s="25"/>
      <c r="E174" s="26"/>
      <c r="F174" s="25"/>
      <c r="G174" s="26"/>
      <c r="H174" s="25"/>
      <c r="I174" s="26"/>
      <c r="J174" s="27"/>
      <c r="K174" s="27"/>
      <c r="L174" s="27"/>
      <c r="M174" s="27"/>
      <c r="N174" s="27"/>
      <c r="O174" s="27"/>
      <c r="P174" s="27"/>
      <c r="Q174" s="27"/>
    </row>
    <row r="175" spans="1:17" s="28" customFormat="1" ht="18">
      <c r="A175" s="22"/>
      <c r="B175" s="23"/>
      <c r="C175" s="24"/>
      <c r="D175" s="25"/>
      <c r="E175" s="26"/>
      <c r="F175" s="25"/>
      <c r="G175" s="26"/>
      <c r="H175" s="25"/>
      <c r="I175" s="26"/>
      <c r="J175" s="27"/>
      <c r="K175" s="27"/>
      <c r="L175" s="27"/>
      <c r="M175" s="27"/>
      <c r="N175" s="27"/>
      <c r="O175" s="27"/>
      <c r="P175" s="27"/>
      <c r="Q175" s="27"/>
    </row>
    <row r="176" spans="1:17" s="28" customFormat="1" ht="18">
      <c r="A176" s="22"/>
      <c r="B176" s="23"/>
      <c r="C176" s="24"/>
      <c r="D176" s="25"/>
      <c r="E176" s="26"/>
      <c r="F176" s="25"/>
      <c r="G176" s="26"/>
      <c r="H176" s="25"/>
      <c r="I176" s="26"/>
      <c r="J176" s="27"/>
      <c r="K176" s="27"/>
      <c r="L176" s="27"/>
      <c r="M176" s="27"/>
      <c r="N176" s="27"/>
      <c r="O176" s="27"/>
      <c r="P176" s="27"/>
      <c r="Q176" s="27"/>
    </row>
    <row r="177" spans="1:17" s="28" customFormat="1" ht="18">
      <c r="A177" s="22"/>
      <c r="B177" s="23"/>
      <c r="C177" s="24"/>
      <c r="D177" s="25"/>
      <c r="E177" s="26"/>
      <c r="F177" s="25"/>
      <c r="G177" s="26"/>
      <c r="H177" s="25"/>
      <c r="I177" s="26"/>
      <c r="J177" s="27"/>
      <c r="K177" s="27"/>
      <c r="L177" s="27"/>
      <c r="M177" s="27"/>
      <c r="N177" s="27"/>
      <c r="O177" s="27"/>
      <c r="P177" s="27"/>
      <c r="Q177" s="27"/>
    </row>
    <row r="178" spans="1:17" s="28" customFormat="1" ht="18">
      <c r="A178" s="22"/>
      <c r="B178" s="23"/>
      <c r="C178" s="24"/>
      <c r="D178" s="25"/>
      <c r="E178" s="26"/>
      <c r="F178" s="25"/>
      <c r="G178" s="26"/>
      <c r="H178" s="25"/>
      <c r="I178" s="26"/>
      <c r="J178" s="27"/>
      <c r="K178" s="27"/>
      <c r="L178" s="27"/>
      <c r="M178" s="27"/>
      <c r="N178" s="27"/>
      <c r="O178" s="27"/>
      <c r="P178" s="27"/>
      <c r="Q178" s="27"/>
    </row>
    <row r="179" spans="1:17" s="28" customFormat="1" ht="18">
      <c r="A179" s="22"/>
      <c r="B179" s="23"/>
      <c r="C179" s="24"/>
      <c r="D179" s="25"/>
      <c r="E179" s="26"/>
      <c r="F179" s="25"/>
      <c r="G179" s="26"/>
      <c r="H179" s="25"/>
      <c r="I179" s="26"/>
      <c r="J179" s="27"/>
      <c r="K179" s="27"/>
      <c r="L179" s="27"/>
      <c r="M179" s="27"/>
      <c r="N179" s="27"/>
      <c r="O179" s="27"/>
      <c r="P179" s="27"/>
      <c r="Q179" s="27"/>
    </row>
    <row r="180" spans="1:17" s="28" customFormat="1" ht="18">
      <c r="A180" s="22"/>
      <c r="B180" s="23"/>
      <c r="C180" s="24"/>
      <c r="D180" s="25"/>
      <c r="E180" s="26"/>
      <c r="F180" s="25"/>
      <c r="G180" s="26"/>
      <c r="H180" s="25"/>
      <c r="I180" s="26"/>
      <c r="J180" s="27"/>
      <c r="K180" s="27"/>
      <c r="L180" s="27"/>
      <c r="M180" s="27"/>
      <c r="N180" s="27"/>
      <c r="O180" s="27"/>
      <c r="P180" s="27"/>
      <c r="Q180" s="27"/>
    </row>
    <row r="181" spans="1:17" s="28" customFormat="1" ht="18">
      <c r="A181" s="22"/>
      <c r="B181" s="23"/>
      <c r="C181" s="24"/>
      <c r="D181" s="25"/>
      <c r="E181" s="26"/>
      <c r="F181" s="25"/>
      <c r="G181" s="26"/>
      <c r="H181" s="25"/>
      <c r="I181" s="26"/>
      <c r="J181" s="27"/>
      <c r="K181" s="27"/>
      <c r="L181" s="27"/>
      <c r="M181" s="27"/>
      <c r="N181" s="27"/>
      <c r="O181" s="27"/>
      <c r="P181" s="27"/>
      <c r="Q181" s="27"/>
    </row>
    <row r="182" spans="1:17" s="28" customFormat="1" ht="18">
      <c r="A182" s="22"/>
      <c r="B182" s="23"/>
      <c r="C182" s="24"/>
      <c r="D182" s="25"/>
      <c r="E182" s="26"/>
      <c r="F182" s="25"/>
      <c r="G182" s="26"/>
      <c r="H182" s="25"/>
      <c r="I182" s="26"/>
      <c r="J182" s="27"/>
      <c r="K182" s="27"/>
      <c r="L182" s="27"/>
      <c r="M182" s="27"/>
      <c r="N182" s="27"/>
      <c r="O182" s="27"/>
      <c r="P182" s="27"/>
      <c r="Q182" s="27"/>
    </row>
    <row r="183" spans="1:17" s="28" customFormat="1" ht="18">
      <c r="A183" s="22"/>
      <c r="B183" s="23"/>
      <c r="C183" s="24"/>
      <c r="D183" s="25"/>
      <c r="E183" s="26"/>
      <c r="F183" s="25"/>
      <c r="G183" s="26"/>
      <c r="H183" s="25"/>
      <c r="I183" s="26"/>
      <c r="J183" s="27"/>
      <c r="K183" s="27"/>
      <c r="L183" s="27"/>
      <c r="M183" s="27"/>
      <c r="N183" s="27"/>
      <c r="O183" s="27"/>
      <c r="P183" s="27"/>
      <c r="Q183" s="27"/>
    </row>
    <row r="184" spans="1:17" s="28" customFormat="1" ht="18">
      <c r="A184" s="22"/>
      <c r="B184" s="23"/>
      <c r="C184" s="24"/>
      <c r="D184" s="25"/>
      <c r="E184" s="26"/>
      <c r="F184" s="25"/>
      <c r="G184" s="26"/>
      <c r="H184" s="25"/>
      <c r="I184" s="26"/>
      <c r="J184" s="27"/>
      <c r="K184" s="27"/>
      <c r="L184" s="27"/>
      <c r="M184" s="27"/>
      <c r="N184" s="27"/>
      <c r="O184" s="27"/>
      <c r="P184" s="27"/>
      <c r="Q184" s="27"/>
    </row>
    <row r="185" spans="1:17" s="28" customFormat="1" ht="18">
      <c r="A185" s="22"/>
      <c r="B185" s="23"/>
      <c r="C185" s="24"/>
      <c r="D185" s="25"/>
      <c r="E185" s="26"/>
      <c r="F185" s="25"/>
      <c r="G185" s="26"/>
      <c r="H185" s="25"/>
      <c r="I185" s="26"/>
      <c r="J185" s="27"/>
      <c r="K185" s="27"/>
      <c r="L185" s="27"/>
      <c r="M185" s="27"/>
      <c r="N185" s="27"/>
      <c r="O185" s="27"/>
      <c r="P185" s="27"/>
      <c r="Q185" s="27"/>
    </row>
    <row r="186" spans="1:17" s="28" customFormat="1" ht="18">
      <c r="A186" s="22"/>
      <c r="B186" s="23"/>
      <c r="C186" s="24"/>
      <c r="D186" s="25"/>
      <c r="E186" s="26"/>
      <c r="F186" s="25"/>
      <c r="G186" s="26"/>
      <c r="H186" s="25"/>
      <c r="I186" s="26"/>
      <c r="J186" s="27"/>
      <c r="K186" s="27"/>
      <c r="L186" s="27"/>
      <c r="M186" s="27"/>
      <c r="N186" s="27"/>
      <c r="O186" s="27"/>
      <c r="P186" s="27"/>
      <c r="Q186" s="27"/>
    </row>
    <row r="187" spans="1:17" s="28" customFormat="1" ht="18">
      <c r="A187" s="22"/>
      <c r="B187" s="23"/>
      <c r="C187" s="24"/>
      <c r="D187" s="25"/>
      <c r="E187" s="26"/>
      <c r="F187" s="25"/>
      <c r="G187" s="26"/>
      <c r="H187" s="25"/>
      <c r="I187" s="26"/>
      <c r="J187" s="27"/>
      <c r="K187" s="27"/>
      <c r="L187" s="27"/>
      <c r="M187" s="27"/>
      <c r="N187" s="27"/>
      <c r="O187" s="27"/>
      <c r="P187" s="27"/>
      <c r="Q187" s="27"/>
    </row>
    <row r="188" spans="1:17" s="28" customFormat="1" ht="18">
      <c r="A188" s="22"/>
      <c r="B188" s="23"/>
      <c r="C188" s="24"/>
      <c r="D188" s="25"/>
      <c r="E188" s="26"/>
      <c r="F188" s="25"/>
      <c r="G188" s="26"/>
      <c r="H188" s="25"/>
      <c r="I188" s="26"/>
      <c r="J188" s="27"/>
      <c r="K188" s="27"/>
      <c r="L188" s="27"/>
      <c r="M188" s="27"/>
      <c r="N188" s="27"/>
      <c r="O188" s="27"/>
      <c r="P188" s="27"/>
      <c r="Q188" s="27"/>
    </row>
    <row r="189" spans="1:17" s="28" customFormat="1" ht="18">
      <c r="A189" s="22"/>
      <c r="B189" s="23"/>
      <c r="C189" s="24"/>
      <c r="D189" s="25"/>
      <c r="E189" s="26"/>
      <c r="F189" s="25"/>
      <c r="G189" s="26"/>
      <c r="H189" s="25"/>
      <c r="I189" s="26"/>
      <c r="J189" s="27"/>
      <c r="K189" s="27"/>
      <c r="L189" s="27"/>
      <c r="M189" s="27"/>
      <c r="N189" s="27"/>
      <c r="O189" s="27"/>
      <c r="P189" s="27"/>
      <c r="Q189" s="27"/>
    </row>
    <row r="190" spans="1:17" s="28" customFormat="1" ht="18">
      <c r="A190" s="22"/>
      <c r="B190" s="23"/>
      <c r="C190" s="24"/>
      <c r="D190" s="25"/>
      <c r="E190" s="26"/>
      <c r="F190" s="25"/>
      <c r="G190" s="26"/>
      <c r="H190" s="25"/>
      <c r="I190" s="26"/>
      <c r="J190" s="27"/>
      <c r="K190" s="27"/>
      <c r="L190" s="27"/>
      <c r="M190" s="27"/>
      <c r="N190" s="27"/>
      <c r="O190" s="27"/>
      <c r="P190" s="27"/>
      <c r="Q190" s="27"/>
    </row>
    <row r="191" spans="1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1:17" s="28" customFormat="1" ht="14.25">
      <c r="B192" s="33"/>
      <c r="C192" s="34"/>
      <c r="L192" s="27"/>
      <c r="M192" s="27"/>
      <c r="N192" s="27"/>
      <c r="O192" s="27"/>
      <c r="P192" s="27"/>
      <c r="Q192" s="27"/>
    </row>
    <row r="193" spans="2:17" s="28" customFormat="1" ht="14.25">
      <c r="B193" s="33"/>
      <c r="C193" s="34"/>
      <c r="L193" s="27"/>
      <c r="M193" s="27"/>
      <c r="N193" s="27"/>
      <c r="O193" s="27"/>
      <c r="P193" s="27"/>
      <c r="Q193" s="27"/>
    </row>
    <row r="194" spans="2:17" s="28" customFormat="1" ht="14.25">
      <c r="B194" s="33"/>
      <c r="C194" s="34"/>
      <c r="L194" s="27"/>
      <c r="M194" s="27"/>
      <c r="N194" s="27"/>
      <c r="O194" s="27"/>
      <c r="P194" s="27"/>
      <c r="Q194" s="27"/>
    </row>
    <row r="195" spans="2:17" s="28" customFormat="1" ht="14.25">
      <c r="B195" s="33"/>
      <c r="C195" s="34"/>
      <c r="L195" s="27"/>
      <c r="M195" s="27"/>
      <c r="N195" s="27"/>
      <c r="O195" s="27"/>
      <c r="P195" s="27"/>
      <c r="Q195" s="27"/>
    </row>
    <row r="196" spans="2:17" s="28" customFormat="1" ht="14.25">
      <c r="B196" s="33"/>
      <c r="C196" s="34"/>
      <c r="L196" s="27"/>
      <c r="M196" s="27"/>
      <c r="N196" s="27"/>
      <c r="O196" s="27"/>
      <c r="P196" s="27"/>
      <c r="Q196" s="27"/>
    </row>
    <row r="197" spans="2:17" s="28" customFormat="1" ht="14.25">
      <c r="B197" s="33"/>
      <c r="C197" s="34"/>
      <c r="L197" s="27"/>
      <c r="M197" s="27"/>
      <c r="N197" s="27"/>
      <c r="O197" s="27"/>
      <c r="P197" s="27"/>
      <c r="Q197" s="27"/>
    </row>
    <row r="198" spans="2:17" s="28" customFormat="1" ht="14.25">
      <c r="B198" s="33"/>
      <c r="C198" s="34"/>
      <c r="L198" s="27"/>
      <c r="M198" s="27"/>
      <c r="N198" s="27"/>
      <c r="O198" s="27"/>
      <c r="P198" s="27"/>
      <c r="Q198" s="27"/>
    </row>
    <row r="199" spans="2:17" s="28" customFormat="1" ht="14.25">
      <c r="B199" s="33"/>
      <c r="C199" s="34"/>
      <c r="L199" s="27"/>
      <c r="M199" s="27"/>
      <c r="N199" s="27"/>
      <c r="O199" s="27"/>
      <c r="P199" s="27"/>
      <c r="Q199" s="27"/>
    </row>
    <row r="200" spans="2:17" s="28" customFormat="1" ht="14.25">
      <c r="B200" s="33"/>
      <c r="C200" s="34"/>
      <c r="L200" s="27"/>
      <c r="M200" s="27"/>
      <c r="N200" s="27"/>
      <c r="O200" s="27"/>
      <c r="P200" s="27"/>
      <c r="Q200" s="27"/>
    </row>
    <row r="201" spans="2:17" s="28" customFormat="1" ht="14.25">
      <c r="B201" s="33"/>
      <c r="C201" s="34"/>
      <c r="L201" s="27"/>
      <c r="M201" s="27"/>
      <c r="N201" s="27"/>
      <c r="O201" s="27"/>
      <c r="P201" s="27"/>
      <c r="Q201" s="27"/>
    </row>
    <row r="202" spans="2:17" s="28" customFormat="1" ht="14.25">
      <c r="B202" s="33"/>
      <c r="C202" s="34"/>
      <c r="L202" s="27"/>
      <c r="M202" s="27"/>
      <c r="N202" s="27"/>
      <c r="O202" s="27"/>
      <c r="P202" s="27"/>
      <c r="Q202" s="27"/>
    </row>
    <row r="203" spans="2:17" s="28" customFormat="1" ht="14.25">
      <c r="B203" s="33"/>
      <c r="C203" s="34"/>
      <c r="L203" s="27"/>
      <c r="M203" s="27"/>
      <c r="N203" s="27"/>
      <c r="O203" s="27"/>
      <c r="P203" s="27"/>
      <c r="Q203" s="27"/>
    </row>
    <row r="204" spans="2:17" s="28" customFormat="1" ht="14.25">
      <c r="B204" s="33"/>
      <c r="C204" s="34"/>
      <c r="L204" s="27"/>
      <c r="M204" s="27"/>
      <c r="N204" s="27"/>
      <c r="O204" s="27"/>
      <c r="P204" s="27"/>
      <c r="Q204" s="27"/>
    </row>
    <row r="205" spans="2:17" s="28" customFormat="1" ht="14.25">
      <c r="B205" s="33"/>
      <c r="C205" s="34"/>
      <c r="L205" s="27"/>
      <c r="M205" s="27"/>
      <c r="N205" s="27"/>
      <c r="O205" s="27"/>
      <c r="P205" s="27"/>
      <c r="Q205" s="27"/>
    </row>
    <row r="206" spans="2:17" s="28" customFormat="1" ht="14.25">
      <c r="B206" s="33"/>
      <c r="C206" s="34"/>
      <c r="L206" s="27"/>
      <c r="M206" s="27"/>
      <c r="N206" s="27"/>
      <c r="O206" s="27"/>
      <c r="P206" s="27"/>
      <c r="Q206" s="27"/>
    </row>
    <row r="207" spans="2:17" s="28" customFormat="1" ht="14.25">
      <c r="B207" s="33"/>
      <c r="C207" s="34"/>
      <c r="L207" s="27"/>
      <c r="M207" s="27"/>
      <c r="N207" s="27"/>
      <c r="O207" s="27"/>
      <c r="P207" s="27"/>
      <c r="Q207" s="27"/>
    </row>
    <row r="208" spans="2:17" s="28" customFormat="1" ht="14.25">
      <c r="B208" s="33"/>
      <c r="C208" s="34"/>
      <c r="L208" s="27"/>
      <c r="M208" s="27"/>
      <c r="N208" s="27"/>
      <c r="O208" s="27"/>
      <c r="P208" s="27"/>
      <c r="Q208" s="27"/>
    </row>
    <row r="209" spans="2:17" s="28" customFormat="1" ht="14.25">
      <c r="B209" s="33"/>
      <c r="C209" s="34"/>
      <c r="L209" s="27"/>
      <c r="M209" s="27"/>
      <c r="N209" s="27"/>
      <c r="O209" s="27"/>
      <c r="P209" s="27"/>
      <c r="Q209" s="27"/>
    </row>
    <row r="210" spans="2:17" s="28" customFormat="1" ht="14.25">
      <c r="B210" s="33"/>
      <c r="C210" s="34"/>
      <c r="L210" s="27"/>
      <c r="M210" s="27"/>
      <c r="N210" s="27"/>
      <c r="O210" s="27"/>
      <c r="P210" s="27"/>
      <c r="Q210" s="27"/>
    </row>
    <row r="211" spans="2:17" s="28" customFormat="1" ht="14.25">
      <c r="B211" s="33"/>
      <c r="C211" s="34"/>
      <c r="L211" s="27"/>
      <c r="M211" s="27"/>
      <c r="N211" s="27"/>
      <c r="O211" s="27"/>
      <c r="P211" s="27"/>
      <c r="Q211" s="27"/>
    </row>
    <row r="212" spans="2:17" s="28" customFormat="1" ht="14.25">
      <c r="B212" s="33"/>
      <c r="C212" s="34"/>
      <c r="L212" s="27"/>
      <c r="M212" s="27"/>
      <c r="N212" s="27"/>
      <c r="O212" s="27"/>
      <c r="P212" s="27"/>
      <c r="Q212" s="27"/>
    </row>
    <row r="213" spans="2:17" s="28" customFormat="1" ht="14.25">
      <c r="B213" s="33"/>
      <c r="C213" s="34"/>
      <c r="L213" s="27"/>
      <c r="M213" s="27"/>
      <c r="N213" s="27"/>
      <c r="O213" s="27"/>
      <c r="P213" s="27"/>
      <c r="Q213" s="27"/>
    </row>
    <row r="214" spans="2:17" s="28" customFormat="1" ht="14.25">
      <c r="B214" s="33"/>
      <c r="C214" s="34"/>
      <c r="L214" s="27"/>
      <c r="M214" s="27"/>
      <c r="N214" s="27"/>
      <c r="O214" s="27"/>
      <c r="P214" s="27"/>
      <c r="Q214" s="27"/>
    </row>
    <row r="215" spans="2:17" s="28" customFormat="1" ht="14.25">
      <c r="B215" s="33"/>
      <c r="C215" s="34"/>
      <c r="L215" s="27"/>
      <c r="M215" s="27"/>
      <c r="N215" s="27"/>
      <c r="O215" s="27"/>
      <c r="P215" s="27"/>
      <c r="Q215" s="27"/>
    </row>
    <row r="216" spans="2:17" s="28" customFormat="1" ht="14.25">
      <c r="B216" s="33"/>
      <c r="C216" s="34"/>
      <c r="L216" s="27"/>
      <c r="M216" s="27"/>
      <c r="N216" s="27"/>
      <c r="O216" s="27"/>
      <c r="P216" s="27"/>
      <c r="Q216" s="27"/>
    </row>
    <row r="217" spans="2:17" s="28" customFormat="1" ht="14.25">
      <c r="B217" s="33"/>
      <c r="C217" s="34"/>
      <c r="L217" s="27"/>
      <c r="M217" s="27"/>
      <c r="N217" s="27"/>
      <c r="O217" s="27"/>
      <c r="P217" s="27"/>
      <c r="Q217" s="27"/>
    </row>
    <row r="218" spans="2:17" s="28" customFormat="1" ht="14.25">
      <c r="B218" s="33"/>
      <c r="C218" s="34"/>
      <c r="L218" s="27"/>
      <c r="M218" s="27"/>
      <c r="N218" s="27"/>
      <c r="O218" s="27"/>
      <c r="P218" s="27"/>
      <c r="Q218" s="27"/>
    </row>
    <row r="219" spans="2:17" s="28" customFormat="1" ht="14.25">
      <c r="B219" s="33"/>
      <c r="C219" s="34"/>
      <c r="L219" s="27"/>
      <c r="M219" s="27"/>
      <c r="N219" s="27"/>
      <c r="O219" s="27"/>
      <c r="P219" s="27"/>
      <c r="Q219" s="27"/>
    </row>
    <row r="220" spans="2:17" s="28" customFormat="1" ht="14.25">
      <c r="B220" s="33"/>
      <c r="C220" s="34"/>
      <c r="L220" s="27"/>
      <c r="M220" s="27"/>
      <c r="N220" s="27"/>
      <c r="O220" s="27"/>
      <c r="P220" s="27"/>
      <c r="Q220" s="27"/>
    </row>
    <row r="221" spans="2:17" s="28" customFormat="1" ht="14.25">
      <c r="B221" s="33"/>
      <c r="C221" s="34"/>
      <c r="L221" s="27"/>
      <c r="M221" s="27"/>
      <c r="N221" s="27"/>
      <c r="O221" s="27"/>
      <c r="P221" s="27"/>
      <c r="Q221" s="27"/>
    </row>
    <row r="222" spans="2:17" s="28" customFormat="1" ht="14.25">
      <c r="B222" s="33"/>
      <c r="C222" s="34"/>
      <c r="L222" s="27"/>
      <c r="M222" s="27"/>
      <c r="N222" s="27"/>
      <c r="O222" s="27"/>
      <c r="P222" s="27"/>
      <c r="Q222" s="27"/>
    </row>
    <row r="223" spans="2:17" s="28" customFormat="1" ht="14.25">
      <c r="B223" s="33"/>
      <c r="C223" s="34"/>
      <c r="L223" s="27"/>
      <c r="M223" s="27"/>
      <c r="N223" s="27"/>
      <c r="O223" s="27"/>
      <c r="P223" s="27"/>
      <c r="Q223" s="27"/>
    </row>
    <row r="224" spans="2:17" s="28" customFormat="1" ht="14.25">
      <c r="B224" s="33"/>
      <c r="C224" s="34"/>
      <c r="L224" s="27"/>
      <c r="M224" s="27"/>
      <c r="N224" s="27"/>
      <c r="O224" s="27"/>
      <c r="P224" s="27"/>
      <c r="Q224" s="27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  <row r="252" spans="2:3" s="28" customFormat="1">
      <c r="B252" s="33"/>
      <c r="C252" s="34"/>
    </row>
    <row r="253" spans="2:3" s="28" customFormat="1">
      <c r="B253" s="33"/>
      <c r="C253" s="34"/>
    </row>
    <row r="254" spans="2:3" s="28" customFormat="1">
      <c r="B254" s="33"/>
      <c r="C254" s="34"/>
    </row>
    <row r="255" spans="2:3" s="28" customFormat="1">
      <c r="B255" s="33"/>
      <c r="C255" s="34"/>
    </row>
    <row r="256" spans="2:3" s="28" customFormat="1">
      <c r="B256" s="33"/>
      <c r="C256" s="34"/>
    </row>
    <row r="257" spans="2:3" s="28" customFormat="1">
      <c r="B257" s="33"/>
      <c r="C257" s="34"/>
    </row>
    <row r="258" spans="2:3" s="28" customFormat="1">
      <c r="B258" s="33"/>
      <c r="C258" s="34"/>
    </row>
    <row r="259" spans="2:3" s="28" customFormat="1">
      <c r="B259" s="33"/>
      <c r="C259" s="34"/>
    </row>
    <row r="260" spans="2:3" s="28" customFormat="1">
      <c r="B260" s="33"/>
      <c r="C260" s="34"/>
    </row>
    <row r="261" spans="2:3" s="28" customFormat="1">
      <c r="B261" s="33"/>
      <c r="C261" s="34"/>
    </row>
    <row r="262" spans="2:3" s="28" customFormat="1">
      <c r="B262" s="33"/>
      <c r="C262" s="34"/>
    </row>
    <row r="263" spans="2:3" s="28" customFormat="1">
      <c r="B263" s="33"/>
      <c r="C263" s="34"/>
    </row>
    <row r="264" spans="2:3" s="28" customFormat="1">
      <c r="B264" s="33"/>
      <c r="C264" s="34"/>
    </row>
    <row r="265" spans="2:3" s="28" customFormat="1">
      <c r="B265" s="33"/>
      <c r="C265" s="34"/>
    </row>
    <row r="266" spans="2:3" s="28" customFormat="1">
      <c r="B266" s="33"/>
      <c r="C266" s="34"/>
    </row>
    <row r="267" spans="2:3" s="28" customFormat="1">
      <c r="B267" s="33"/>
      <c r="C267" s="34"/>
    </row>
    <row r="268" spans="2:3" s="28" customFormat="1">
      <c r="B268" s="33"/>
      <c r="C268" s="34"/>
    </row>
    <row r="269" spans="2:3" s="28" customFormat="1">
      <c r="B269" s="33"/>
      <c r="C269" s="34"/>
    </row>
    <row r="270" spans="2:3" s="28" customFormat="1">
      <c r="B270" s="33"/>
      <c r="C270" s="34"/>
    </row>
    <row r="271" spans="2:3" s="28" customFormat="1">
      <c r="B271" s="33"/>
      <c r="C271" s="34"/>
    </row>
    <row r="272" spans="2:3" s="28" customFormat="1">
      <c r="B272" s="33"/>
      <c r="C272" s="34"/>
    </row>
    <row r="273" spans="2:3" s="28" customFormat="1">
      <c r="B273" s="33"/>
      <c r="C273" s="34"/>
    </row>
    <row r="274" spans="2:3" s="28" customFormat="1">
      <c r="B274" s="33"/>
      <c r="C274" s="34"/>
    </row>
    <row r="275" spans="2:3" s="28" customFormat="1">
      <c r="B275" s="33"/>
      <c r="C275" s="34"/>
    </row>
    <row r="276" spans="2:3" s="28" customFormat="1">
      <c r="B276" s="33"/>
      <c r="C276" s="34"/>
    </row>
    <row r="277" spans="2:3" s="28" customFormat="1">
      <c r="B277" s="33"/>
      <c r="C277" s="34"/>
    </row>
    <row r="278" spans="2:3" s="28" customFormat="1">
      <c r="B278" s="33"/>
      <c r="C278" s="34"/>
    </row>
    <row r="279" spans="2:3" s="28" customFormat="1">
      <c r="B279" s="33"/>
      <c r="C279" s="34"/>
    </row>
    <row r="280" spans="2:3" s="28" customFormat="1">
      <c r="B280" s="33"/>
      <c r="C280" s="34"/>
    </row>
    <row r="281" spans="2:3" s="28" customFormat="1">
      <c r="B281" s="33"/>
      <c r="C281" s="34"/>
    </row>
    <row r="282" spans="2:3" s="28" customFormat="1">
      <c r="B282" s="33"/>
      <c r="C282" s="34"/>
    </row>
    <row r="283" spans="2:3" s="28" customFormat="1">
      <c r="B283" s="33"/>
      <c r="C283" s="34"/>
    </row>
    <row r="284" spans="2:3" s="28" customFormat="1">
      <c r="B284" s="33"/>
      <c r="C284" s="34"/>
    </row>
  </sheetData>
  <sheetProtection objects="1" scenarios="1"/>
  <mergeCells count="3">
    <mergeCell ref="D1:E1"/>
    <mergeCell ref="F1:G1"/>
    <mergeCell ref="H1:I1"/>
  </mergeCells>
  <conditionalFormatting sqref="D2:I19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&amp;CBOLTON FLOOR AND VAULT</oddHeader>
  </headerFooter>
  <rowBreaks count="1" manualBreakCount="1"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261"/>
  <sheetViews>
    <sheetView view="pageBreakPreview" zoomScaleNormal="100" zoomScaleSheetLayoutView="100" workbookViewId="0">
      <selection activeCell="E11" sqref="E11"/>
    </sheetView>
  </sheetViews>
  <sheetFormatPr defaultRowHeight="12.75"/>
  <cols>
    <col min="1" max="1" width="6.85546875" style="4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9" width="0" style="7" hidden="1" customWidth="1"/>
    <col min="20" max="16384" width="9.140625" style="7"/>
  </cols>
  <sheetData>
    <row r="1" spans="1:17" ht="18">
      <c r="A1" s="4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40</v>
      </c>
      <c r="C2" s="38" t="s">
        <v>45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13</v>
      </c>
      <c r="B3" s="12" t="s">
        <v>32</v>
      </c>
      <c r="C3" s="12" t="s">
        <v>25</v>
      </c>
      <c r="D3" s="13">
        <v>10.199999999999999</v>
      </c>
      <c r="E3" s="14">
        <v>3</v>
      </c>
      <c r="F3" s="13">
        <v>11.1</v>
      </c>
      <c r="G3" s="14">
        <v>1</v>
      </c>
      <c r="H3" s="13">
        <f t="shared" ref="H3:H12" si="0">+F3+D3</f>
        <v>21.299999999999997</v>
      </c>
      <c r="I3" s="14">
        <f t="shared" ref="I3:I12" si="1">VLOOKUP(H3,P$3:Q$20,2,FALSE)</f>
        <v>2</v>
      </c>
      <c r="J3" s="4"/>
      <c r="K3" s="4">
        <v>1</v>
      </c>
      <c r="L3" s="4">
        <f t="shared" ref="L3:L12" si="2">LARGE(D$3:D$20,$K3)</f>
        <v>10.8</v>
      </c>
      <c r="M3" s="4">
        <f t="shared" ref="M3:M12" si="3">IF(L3=L2,M2,M2+1)</f>
        <v>1</v>
      </c>
      <c r="N3" s="4">
        <f t="shared" ref="N3:N12" si="4">LARGE(F$3:F$20,$K3)</f>
        <v>11.1</v>
      </c>
      <c r="O3" s="4">
        <f t="shared" ref="O3:O12" si="5">IF(N3=N2,O2,O2+1)</f>
        <v>1</v>
      </c>
      <c r="P3" s="4">
        <f t="shared" ref="P3:P12" si="6">LARGE(H$3:H$20,$K3)</f>
        <v>21.700000000000003</v>
      </c>
      <c r="Q3" s="4">
        <f t="shared" ref="Q3:Q12" si="7">IF(P3=P2,Q2,Q2+1)</f>
        <v>1</v>
      </c>
    </row>
    <row r="4" spans="1:17" ht="18">
      <c r="A4" s="12">
        <v>14</v>
      </c>
      <c r="B4" s="12" t="s">
        <v>33</v>
      </c>
      <c r="C4" s="12" t="s">
        <v>25</v>
      </c>
      <c r="D4" s="13">
        <v>9.6999999999999993</v>
      </c>
      <c r="E4" s="14">
        <v>5</v>
      </c>
      <c r="F4" s="13">
        <v>10.7</v>
      </c>
      <c r="G4" s="14">
        <v>5</v>
      </c>
      <c r="H4" s="13">
        <f t="shared" si="0"/>
        <v>20.399999999999999</v>
      </c>
      <c r="I4" s="14">
        <f t="shared" si="1"/>
        <v>4</v>
      </c>
      <c r="J4" s="4"/>
      <c r="K4" s="4">
        <f t="shared" ref="K4:K12" si="8">K3+1</f>
        <v>2</v>
      </c>
      <c r="L4" s="4">
        <f t="shared" si="2"/>
        <v>10.3</v>
      </c>
      <c r="M4" s="4">
        <f t="shared" si="3"/>
        <v>2</v>
      </c>
      <c r="N4" s="4">
        <f t="shared" si="4"/>
        <v>11.1</v>
      </c>
      <c r="O4" s="4">
        <f t="shared" si="5"/>
        <v>1</v>
      </c>
      <c r="P4" s="4">
        <f t="shared" si="6"/>
        <v>21.299999999999997</v>
      </c>
      <c r="Q4" s="4">
        <f t="shared" si="7"/>
        <v>2</v>
      </c>
    </row>
    <row r="5" spans="1:17" ht="18">
      <c r="A5" s="12">
        <v>15</v>
      </c>
      <c r="B5" s="12" t="s">
        <v>34</v>
      </c>
      <c r="C5" s="12" t="s">
        <v>25</v>
      </c>
      <c r="D5" s="13">
        <v>10.3</v>
      </c>
      <c r="E5" s="14">
        <v>2</v>
      </c>
      <c r="F5" s="13">
        <v>10.8</v>
      </c>
      <c r="G5" s="14">
        <v>4</v>
      </c>
      <c r="H5" s="13">
        <f t="shared" si="0"/>
        <v>21.1</v>
      </c>
      <c r="I5" s="14">
        <f t="shared" si="1"/>
        <v>3</v>
      </c>
      <c r="J5" s="4"/>
      <c r="K5" s="4">
        <f t="shared" si="8"/>
        <v>3</v>
      </c>
      <c r="L5" s="4">
        <f t="shared" si="2"/>
        <v>10.199999999999999</v>
      </c>
      <c r="M5" s="4">
        <f t="shared" si="3"/>
        <v>3</v>
      </c>
      <c r="N5" s="4">
        <f t="shared" si="4"/>
        <v>11</v>
      </c>
      <c r="O5" s="4">
        <f t="shared" si="5"/>
        <v>2</v>
      </c>
      <c r="P5" s="4">
        <f t="shared" si="6"/>
        <v>21.1</v>
      </c>
      <c r="Q5" s="4">
        <f t="shared" si="7"/>
        <v>3</v>
      </c>
    </row>
    <row r="6" spans="1:17" ht="18">
      <c r="A6" s="12">
        <v>16</v>
      </c>
      <c r="B6" s="12" t="s">
        <v>35</v>
      </c>
      <c r="C6" s="12" t="s">
        <v>36</v>
      </c>
      <c r="D6" s="13">
        <v>9.1</v>
      </c>
      <c r="E6" s="14">
        <v>8</v>
      </c>
      <c r="F6" s="13">
        <v>10.7</v>
      </c>
      <c r="G6" s="14">
        <v>5</v>
      </c>
      <c r="H6" s="13">
        <f t="shared" si="0"/>
        <v>19.799999999999997</v>
      </c>
      <c r="I6" s="14">
        <f t="shared" si="1"/>
        <v>7</v>
      </c>
      <c r="J6" s="4"/>
      <c r="K6" s="4">
        <f t="shared" si="8"/>
        <v>4</v>
      </c>
      <c r="L6" s="4">
        <f t="shared" si="2"/>
        <v>10</v>
      </c>
      <c r="M6" s="4">
        <f t="shared" si="3"/>
        <v>4</v>
      </c>
      <c r="N6" s="4">
        <f t="shared" si="4"/>
        <v>10.9</v>
      </c>
      <c r="O6" s="4">
        <f t="shared" si="5"/>
        <v>3</v>
      </c>
      <c r="P6" s="4">
        <f t="shared" si="6"/>
        <v>21.1</v>
      </c>
      <c r="Q6" s="4">
        <f t="shared" si="7"/>
        <v>3</v>
      </c>
    </row>
    <row r="7" spans="1:17" ht="18">
      <c r="A7" s="12">
        <v>17</v>
      </c>
      <c r="B7" s="12" t="s">
        <v>37</v>
      </c>
      <c r="C7" s="12" t="s">
        <v>38</v>
      </c>
      <c r="D7" s="13">
        <v>9.5</v>
      </c>
      <c r="E7" s="14">
        <v>6</v>
      </c>
      <c r="F7" s="13">
        <v>10.6</v>
      </c>
      <c r="G7" s="14">
        <v>6</v>
      </c>
      <c r="H7" s="13">
        <f t="shared" si="0"/>
        <v>20.100000000000001</v>
      </c>
      <c r="I7" s="14">
        <f t="shared" si="1"/>
        <v>5</v>
      </c>
      <c r="J7" s="4"/>
      <c r="K7" s="4">
        <f t="shared" si="8"/>
        <v>5</v>
      </c>
      <c r="L7" s="4">
        <f t="shared" si="2"/>
        <v>9.6999999999999993</v>
      </c>
      <c r="M7" s="4">
        <f t="shared" si="3"/>
        <v>5</v>
      </c>
      <c r="N7" s="4">
        <f t="shared" si="4"/>
        <v>10.8</v>
      </c>
      <c r="O7" s="4">
        <f t="shared" si="5"/>
        <v>4</v>
      </c>
      <c r="P7" s="4">
        <f t="shared" si="6"/>
        <v>20.399999999999999</v>
      </c>
      <c r="Q7" s="4">
        <f t="shared" si="7"/>
        <v>4</v>
      </c>
    </row>
    <row r="8" spans="1:17" ht="18">
      <c r="A8" s="12">
        <v>18</v>
      </c>
      <c r="B8" s="12" t="s">
        <v>39</v>
      </c>
      <c r="C8" s="12" t="s">
        <v>38</v>
      </c>
      <c r="D8" s="13">
        <v>9.1</v>
      </c>
      <c r="E8" s="14">
        <v>8</v>
      </c>
      <c r="F8" s="13">
        <v>10.7</v>
      </c>
      <c r="G8" s="14">
        <v>5</v>
      </c>
      <c r="H8" s="13">
        <f t="shared" si="0"/>
        <v>19.799999999999997</v>
      </c>
      <c r="I8" s="14">
        <f t="shared" si="1"/>
        <v>7</v>
      </c>
      <c r="J8" s="4"/>
      <c r="K8" s="4">
        <f t="shared" si="8"/>
        <v>6</v>
      </c>
      <c r="L8" s="4">
        <f t="shared" si="2"/>
        <v>9.5</v>
      </c>
      <c r="M8" s="4">
        <f t="shared" si="3"/>
        <v>6</v>
      </c>
      <c r="N8" s="4">
        <f t="shared" si="4"/>
        <v>10.7</v>
      </c>
      <c r="O8" s="4">
        <f t="shared" si="5"/>
        <v>5</v>
      </c>
      <c r="P8" s="4">
        <f t="shared" si="6"/>
        <v>20.100000000000001</v>
      </c>
      <c r="Q8" s="4">
        <f t="shared" si="7"/>
        <v>5</v>
      </c>
    </row>
    <row r="9" spans="1:17" ht="18">
      <c r="A9" s="12">
        <v>19</v>
      </c>
      <c r="B9" s="12" t="s">
        <v>41</v>
      </c>
      <c r="C9" s="12" t="s">
        <v>7</v>
      </c>
      <c r="D9" s="13">
        <v>9</v>
      </c>
      <c r="E9" s="14">
        <v>9</v>
      </c>
      <c r="F9" s="13">
        <v>11</v>
      </c>
      <c r="G9" s="14">
        <v>2</v>
      </c>
      <c r="H9" s="13">
        <f t="shared" si="0"/>
        <v>20</v>
      </c>
      <c r="I9" s="14">
        <f t="shared" si="1"/>
        <v>6</v>
      </c>
      <c r="J9" s="4"/>
      <c r="K9" s="4">
        <f t="shared" si="8"/>
        <v>7</v>
      </c>
      <c r="L9" s="4">
        <f t="shared" si="2"/>
        <v>9.1999999999999993</v>
      </c>
      <c r="M9" s="4">
        <f t="shared" si="3"/>
        <v>7</v>
      </c>
      <c r="N9" s="4">
        <f t="shared" si="4"/>
        <v>10.7</v>
      </c>
      <c r="O9" s="4">
        <f t="shared" si="5"/>
        <v>5</v>
      </c>
      <c r="P9" s="4">
        <f t="shared" si="6"/>
        <v>20</v>
      </c>
      <c r="Q9" s="4">
        <f t="shared" si="7"/>
        <v>6</v>
      </c>
    </row>
    <row r="10" spans="1:17" ht="18">
      <c r="A10" s="12">
        <v>20</v>
      </c>
      <c r="B10" s="12" t="s">
        <v>42</v>
      </c>
      <c r="C10" s="12" t="s">
        <v>7</v>
      </c>
      <c r="D10" s="13">
        <v>9.1999999999999993</v>
      </c>
      <c r="E10" s="14">
        <v>7</v>
      </c>
      <c r="F10" s="13">
        <v>10.1</v>
      </c>
      <c r="G10" s="14">
        <v>7</v>
      </c>
      <c r="H10" s="13">
        <f t="shared" si="0"/>
        <v>19.299999999999997</v>
      </c>
      <c r="I10" s="14" t="e">
        <f t="shared" si="1"/>
        <v>#N/A</v>
      </c>
      <c r="J10" s="4"/>
      <c r="K10" s="4">
        <f t="shared" si="8"/>
        <v>8</v>
      </c>
      <c r="L10" s="4">
        <f t="shared" si="2"/>
        <v>9.1</v>
      </c>
      <c r="M10" s="4">
        <f t="shared" si="3"/>
        <v>8</v>
      </c>
      <c r="N10" s="4">
        <f t="shared" si="4"/>
        <v>10.7</v>
      </c>
      <c r="O10" s="4">
        <f t="shared" si="5"/>
        <v>5</v>
      </c>
      <c r="P10" s="4">
        <f t="shared" si="6"/>
        <v>19.799999999999997</v>
      </c>
      <c r="Q10" s="4">
        <f t="shared" si="7"/>
        <v>7</v>
      </c>
    </row>
    <row r="11" spans="1:17" ht="18">
      <c r="A11" s="12">
        <v>22</v>
      </c>
      <c r="B11" s="17" t="s">
        <v>43</v>
      </c>
      <c r="C11" s="17" t="s">
        <v>7</v>
      </c>
      <c r="D11" s="13">
        <v>10.8</v>
      </c>
      <c r="E11" s="14">
        <v>1</v>
      </c>
      <c r="F11" s="13">
        <v>10.9</v>
      </c>
      <c r="G11" s="14">
        <v>3</v>
      </c>
      <c r="H11" s="13">
        <f t="shared" si="0"/>
        <v>21.700000000000003</v>
      </c>
      <c r="I11" s="14">
        <f t="shared" si="1"/>
        <v>1</v>
      </c>
      <c r="J11" s="4"/>
      <c r="K11" s="4" t="e">
        <f>#REF!+1</f>
        <v>#REF!</v>
      </c>
      <c r="L11" s="4" t="e">
        <f t="shared" si="2"/>
        <v>#REF!</v>
      </c>
      <c r="M11" s="4" t="e">
        <f>IF(L11=#REF!,#REF!,#REF!+1)</f>
        <v>#REF!</v>
      </c>
      <c r="N11" s="4" t="e">
        <f t="shared" si="4"/>
        <v>#REF!</v>
      </c>
      <c r="O11" s="4" t="e">
        <f>IF(N11=#REF!,#REF!,#REF!+1)</f>
        <v>#REF!</v>
      </c>
      <c r="P11" s="4" t="e">
        <f t="shared" si="6"/>
        <v>#REF!</v>
      </c>
      <c r="Q11" s="4" t="e">
        <f>IF(P11=#REF!,#REF!,#REF!+1)</f>
        <v>#REF!</v>
      </c>
    </row>
    <row r="12" spans="1:17" ht="18">
      <c r="A12" s="12">
        <v>23</v>
      </c>
      <c r="B12" s="48" t="s">
        <v>44</v>
      </c>
      <c r="C12" s="48" t="s">
        <v>27</v>
      </c>
      <c r="D12" s="13">
        <v>10</v>
      </c>
      <c r="E12" s="14">
        <v>4</v>
      </c>
      <c r="F12" s="13">
        <v>11.1</v>
      </c>
      <c r="G12" s="14">
        <v>1</v>
      </c>
      <c r="H12" s="13">
        <f t="shared" si="0"/>
        <v>21.1</v>
      </c>
      <c r="I12" s="14">
        <f t="shared" si="1"/>
        <v>3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2"/>
      <c r="B13" s="51"/>
      <c r="C13" s="51"/>
      <c r="D13" s="13"/>
      <c r="E13" s="14"/>
      <c r="F13" s="13"/>
      <c r="G13" s="14"/>
      <c r="H13" s="13"/>
      <c r="I13" s="14"/>
      <c r="J13" s="4"/>
      <c r="K13" s="4"/>
      <c r="L13" s="4"/>
      <c r="M13" s="4"/>
      <c r="N13" s="4"/>
      <c r="O13" s="4"/>
      <c r="P13" s="4"/>
      <c r="Q13" s="4"/>
    </row>
    <row r="14" spans="1:17" ht="18">
      <c r="A14" s="12"/>
      <c r="B14" s="51"/>
      <c r="C14" s="51"/>
      <c r="D14" s="13"/>
      <c r="E14" s="14"/>
      <c r="F14" s="13"/>
      <c r="G14" s="14"/>
      <c r="H14" s="13"/>
      <c r="I14" s="14"/>
      <c r="J14" s="4"/>
      <c r="K14" s="4"/>
      <c r="L14" s="4"/>
      <c r="M14" s="4"/>
      <c r="N14" s="4"/>
      <c r="O14" s="4"/>
      <c r="P14" s="4"/>
      <c r="Q14" s="4"/>
    </row>
    <row r="15" spans="1:17" ht="18">
      <c r="A15" s="12"/>
      <c r="B15" s="18"/>
      <c r="C15" s="18"/>
      <c r="D15" s="13"/>
      <c r="E15" s="14"/>
      <c r="F15" s="13"/>
      <c r="G15" s="14"/>
      <c r="H15" s="13"/>
      <c r="I15" s="14"/>
      <c r="J15" s="4"/>
      <c r="K15" s="4"/>
      <c r="L15" s="4"/>
      <c r="M15" s="4"/>
      <c r="N15" s="4"/>
      <c r="O15" s="4"/>
      <c r="P15" s="4"/>
      <c r="Q15" s="4"/>
    </row>
    <row r="16" spans="1:17" ht="18">
      <c r="A16" s="12"/>
      <c r="B16" s="18"/>
      <c r="C16" s="18"/>
      <c r="D16" s="13"/>
      <c r="E16" s="14"/>
      <c r="F16" s="13"/>
      <c r="G16" s="14"/>
      <c r="H16" s="13"/>
      <c r="I16" s="14"/>
      <c r="J16" s="4"/>
      <c r="K16" s="4"/>
      <c r="L16" s="4"/>
      <c r="M16" s="4"/>
      <c r="N16" s="4"/>
      <c r="O16" s="4"/>
      <c r="P16" s="4"/>
      <c r="Q16" s="4"/>
    </row>
    <row r="17" spans="1:17" ht="18">
      <c r="A17" s="12"/>
      <c r="B17" s="18"/>
      <c r="C17" s="18"/>
      <c r="D17" s="13"/>
      <c r="E17" s="14"/>
      <c r="F17" s="13"/>
      <c r="G17" s="14"/>
      <c r="H17" s="13"/>
      <c r="I17" s="14"/>
      <c r="J17" s="4"/>
      <c r="K17" s="4"/>
      <c r="L17" s="4"/>
      <c r="M17" s="4"/>
      <c r="N17" s="4"/>
      <c r="O17" s="4"/>
      <c r="P17" s="4"/>
      <c r="Q17" s="4"/>
    </row>
    <row r="18" spans="1:17" ht="18">
      <c r="A18" s="12"/>
      <c r="B18" s="18"/>
      <c r="C18" s="18"/>
      <c r="D18" s="13"/>
      <c r="E18" s="14"/>
      <c r="F18" s="13"/>
      <c r="G18" s="14"/>
      <c r="H18" s="13"/>
      <c r="I18" s="14"/>
      <c r="J18" s="4"/>
      <c r="K18" s="4"/>
      <c r="L18" s="4"/>
      <c r="M18" s="4"/>
      <c r="N18" s="4"/>
      <c r="O18" s="4"/>
      <c r="P18" s="4"/>
      <c r="Q18" s="4"/>
    </row>
    <row r="19" spans="1:17" ht="18">
      <c r="A19" s="12"/>
      <c r="B19" s="18"/>
      <c r="C19" s="18"/>
      <c r="D19" s="13"/>
      <c r="E19" s="14"/>
      <c r="F19" s="13"/>
      <c r="G19" s="14"/>
      <c r="H19" s="13"/>
      <c r="I19" s="14"/>
      <c r="J19" s="4"/>
      <c r="K19" s="4"/>
      <c r="L19" s="4"/>
      <c r="M19" s="4"/>
      <c r="N19" s="4"/>
      <c r="O19" s="4"/>
      <c r="P19" s="4"/>
      <c r="Q19" s="4"/>
    </row>
    <row r="20" spans="1:17" ht="18">
      <c r="A20" s="12"/>
      <c r="B20" s="16"/>
      <c r="C20" s="16"/>
      <c r="D20" s="13"/>
      <c r="E20" s="14"/>
      <c r="F20" s="13"/>
      <c r="G20" s="14"/>
      <c r="H20" s="13"/>
      <c r="I20" s="14"/>
      <c r="J20" s="4"/>
      <c r="K20" s="4"/>
      <c r="L20" s="4"/>
      <c r="M20" s="4"/>
      <c r="N20" s="4"/>
      <c r="O20" s="4"/>
      <c r="P20" s="4"/>
      <c r="Q20" s="4"/>
    </row>
    <row r="21" spans="1:17" s="28" customFormat="1" ht="18">
      <c r="A21" s="49"/>
      <c r="B21" s="23"/>
      <c r="C21" s="24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49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49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23.25">
      <c r="A24" s="29"/>
      <c r="B24" s="30"/>
      <c r="C24" s="31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45"/>
      <c r="B25" s="32"/>
      <c r="C25" s="32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45"/>
      <c r="B26" s="32"/>
      <c r="C26" s="32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45"/>
      <c r="B27" s="32"/>
      <c r="C27" s="32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45"/>
      <c r="B28" s="32"/>
      <c r="C28" s="32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45"/>
      <c r="B29" s="32"/>
      <c r="C29" s="32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45"/>
      <c r="B30" s="32"/>
      <c r="C30" s="32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45"/>
      <c r="B31" s="32"/>
      <c r="C31" s="32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45"/>
      <c r="B32" s="32"/>
      <c r="C32" s="32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45"/>
      <c r="B33" s="32"/>
      <c r="C33" s="32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45"/>
      <c r="B34" s="32"/>
      <c r="C34" s="32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49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49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49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49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49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49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49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49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49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49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49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49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49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49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49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49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49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49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49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49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49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49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49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49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49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49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49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49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49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49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49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49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49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49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49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49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49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49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49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49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49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49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49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49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49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49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49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49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49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 hidden="1">
      <c r="A84" s="49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49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49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49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49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49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49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49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49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49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49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49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49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49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49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49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49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49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49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49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49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49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49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49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49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49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49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49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49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49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49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49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49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49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49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49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23.25">
      <c r="A120" s="29"/>
      <c r="B120" s="30"/>
      <c r="C120" s="31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45"/>
      <c r="B121" s="32"/>
      <c r="C121" s="32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45"/>
      <c r="B122" s="32"/>
      <c r="C122" s="32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45"/>
      <c r="B123" s="32"/>
      <c r="C123" s="32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45"/>
      <c r="B124" s="32"/>
      <c r="C124" s="32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45"/>
      <c r="B125" s="32"/>
      <c r="C125" s="32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45"/>
      <c r="B126" s="32"/>
      <c r="C126" s="32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45"/>
      <c r="B127" s="32"/>
      <c r="C127" s="32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45"/>
      <c r="B128" s="32"/>
      <c r="C128" s="32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49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49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49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49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49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49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49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49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49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49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49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49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49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49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49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49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49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49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49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49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49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49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49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49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49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49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49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49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49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49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49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8">
      <c r="A160" s="49"/>
      <c r="B160" s="23"/>
      <c r="C160" s="24"/>
      <c r="D160" s="25"/>
      <c r="E160" s="26"/>
      <c r="F160" s="25"/>
      <c r="G160" s="26"/>
      <c r="H160" s="25"/>
      <c r="I160" s="26"/>
      <c r="J160" s="27"/>
      <c r="K160" s="27"/>
      <c r="L160" s="27"/>
      <c r="M160" s="27"/>
      <c r="N160" s="27"/>
      <c r="O160" s="27"/>
      <c r="P160" s="27"/>
      <c r="Q160" s="27"/>
    </row>
    <row r="161" spans="1:17" s="28" customFormat="1" ht="18">
      <c r="A161" s="49"/>
      <c r="B161" s="23"/>
      <c r="C161" s="24"/>
      <c r="D161" s="25"/>
      <c r="E161" s="26"/>
      <c r="F161" s="25"/>
      <c r="G161" s="26"/>
      <c r="H161" s="25"/>
      <c r="I161" s="26"/>
      <c r="J161" s="27"/>
      <c r="K161" s="27"/>
      <c r="L161" s="27"/>
      <c r="M161" s="27"/>
      <c r="N161" s="27"/>
      <c r="O161" s="27"/>
      <c r="P161" s="27"/>
      <c r="Q161" s="27"/>
    </row>
    <row r="162" spans="1:17" s="28" customFormat="1" ht="18">
      <c r="A162" s="49"/>
      <c r="B162" s="23"/>
      <c r="C162" s="24"/>
      <c r="D162" s="25"/>
      <c r="E162" s="26"/>
      <c r="F162" s="25"/>
      <c r="G162" s="26"/>
      <c r="H162" s="25"/>
      <c r="I162" s="26"/>
      <c r="J162" s="27"/>
      <c r="K162" s="27"/>
      <c r="L162" s="27"/>
      <c r="M162" s="27"/>
      <c r="N162" s="27"/>
      <c r="O162" s="27"/>
      <c r="P162" s="27"/>
      <c r="Q162" s="27"/>
    </row>
    <row r="163" spans="1:17" s="28" customFormat="1" ht="18">
      <c r="A163" s="49"/>
      <c r="B163" s="23"/>
      <c r="C163" s="24"/>
      <c r="D163" s="25"/>
      <c r="E163" s="26"/>
      <c r="F163" s="25"/>
      <c r="G163" s="26"/>
      <c r="H163" s="25"/>
      <c r="I163" s="26"/>
      <c r="J163" s="27"/>
      <c r="K163" s="27"/>
      <c r="L163" s="27"/>
      <c r="M163" s="27"/>
      <c r="N163" s="27"/>
      <c r="O163" s="27"/>
      <c r="P163" s="27"/>
      <c r="Q163" s="27"/>
    </row>
    <row r="164" spans="1:17" s="28" customFormat="1" ht="18">
      <c r="A164" s="49"/>
      <c r="B164" s="23"/>
      <c r="C164" s="24"/>
      <c r="D164" s="25"/>
      <c r="E164" s="26"/>
      <c r="F164" s="25"/>
      <c r="G164" s="26"/>
      <c r="H164" s="25"/>
      <c r="I164" s="26"/>
      <c r="J164" s="27"/>
      <c r="K164" s="27"/>
      <c r="L164" s="27"/>
      <c r="M164" s="27"/>
      <c r="N164" s="27"/>
      <c r="O164" s="27"/>
      <c r="P164" s="27"/>
      <c r="Q164" s="27"/>
    </row>
    <row r="165" spans="1:17" s="28" customFormat="1" ht="18">
      <c r="A165" s="49"/>
      <c r="B165" s="23"/>
      <c r="C165" s="24"/>
      <c r="D165" s="25"/>
      <c r="E165" s="26"/>
      <c r="F165" s="25"/>
      <c r="G165" s="26"/>
      <c r="H165" s="25"/>
      <c r="I165" s="26"/>
      <c r="J165" s="27"/>
      <c r="K165" s="27"/>
      <c r="L165" s="27"/>
      <c r="M165" s="27"/>
      <c r="N165" s="27"/>
      <c r="O165" s="27"/>
      <c r="P165" s="27"/>
      <c r="Q165" s="27"/>
    </row>
    <row r="166" spans="1:17" s="28" customFormat="1" ht="18">
      <c r="A166" s="49"/>
      <c r="B166" s="23"/>
      <c r="C166" s="24"/>
      <c r="D166" s="25"/>
      <c r="E166" s="26"/>
      <c r="F166" s="25"/>
      <c r="G166" s="26"/>
      <c r="H166" s="25"/>
      <c r="I166" s="26"/>
      <c r="J166" s="27"/>
      <c r="K166" s="27"/>
      <c r="L166" s="27"/>
      <c r="M166" s="27"/>
      <c r="N166" s="27"/>
      <c r="O166" s="27"/>
      <c r="P166" s="27"/>
      <c r="Q166" s="27"/>
    </row>
    <row r="167" spans="1:17" s="28" customFormat="1" ht="18">
      <c r="A167" s="49"/>
      <c r="B167" s="23"/>
      <c r="C167" s="24"/>
      <c r="D167" s="25"/>
      <c r="E167" s="26"/>
      <c r="F167" s="25"/>
      <c r="G167" s="26"/>
      <c r="H167" s="25"/>
      <c r="I167" s="26"/>
      <c r="J167" s="27"/>
      <c r="K167" s="27"/>
      <c r="L167" s="27"/>
      <c r="M167" s="27"/>
      <c r="N167" s="27"/>
      <c r="O167" s="27"/>
      <c r="P167" s="27"/>
      <c r="Q167" s="27"/>
    </row>
    <row r="168" spans="1:17" s="28" customFormat="1" ht="14.25">
      <c r="A168" s="46"/>
      <c r="B168" s="33"/>
      <c r="C168" s="34"/>
      <c r="L168" s="27"/>
      <c r="M168" s="27"/>
      <c r="N168" s="27"/>
      <c r="O168" s="27"/>
      <c r="P168" s="27"/>
      <c r="Q168" s="27"/>
    </row>
    <row r="169" spans="1:17" s="28" customFormat="1" ht="14.25">
      <c r="A169" s="46"/>
      <c r="B169" s="33"/>
      <c r="C169" s="34"/>
      <c r="L169" s="27"/>
      <c r="M169" s="27"/>
      <c r="N169" s="27"/>
      <c r="O169" s="27"/>
      <c r="P169" s="27"/>
      <c r="Q169" s="27"/>
    </row>
    <row r="170" spans="1:17" s="28" customFormat="1" ht="14.25">
      <c r="A170" s="46"/>
      <c r="B170" s="33"/>
      <c r="C170" s="34"/>
      <c r="L170" s="27"/>
      <c r="M170" s="27"/>
      <c r="N170" s="27"/>
      <c r="O170" s="27"/>
      <c r="P170" s="27"/>
      <c r="Q170" s="27"/>
    </row>
    <row r="171" spans="1:17" s="28" customFormat="1" ht="14.25">
      <c r="A171" s="46"/>
      <c r="B171" s="33"/>
      <c r="C171" s="34"/>
      <c r="L171" s="27"/>
      <c r="M171" s="27"/>
      <c r="N171" s="27"/>
      <c r="O171" s="27"/>
      <c r="P171" s="27"/>
      <c r="Q171" s="27"/>
    </row>
    <row r="172" spans="1:17" s="28" customFormat="1" ht="14.25">
      <c r="A172" s="46"/>
      <c r="B172" s="33"/>
      <c r="C172" s="34"/>
      <c r="L172" s="27"/>
      <c r="M172" s="27"/>
      <c r="N172" s="27"/>
      <c r="O172" s="27"/>
      <c r="P172" s="27"/>
      <c r="Q172" s="27"/>
    </row>
    <row r="173" spans="1:17" s="28" customFormat="1" ht="14.25">
      <c r="A173" s="46"/>
      <c r="B173" s="33"/>
      <c r="C173" s="34"/>
      <c r="L173" s="27"/>
      <c r="M173" s="27"/>
      <c r="N173" s="27"/>
      <c r="O173" s="27"/>
      <c r="P173" s="27"/>
      <c r="Q173" s="27"/>
    </row>
    <row r="174" spans="1:17" s="28" customFormat="1" ht="14.25">
      <c r="A174" s="46"/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A175" s="46"/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A176" s="46"/>
      <c r="B176" s="33"/>
      <c r="C176" s="34"/>
      <c r="L176" s="27"/>
      <c r="M176" s="27"/>
      <c r="N176" s="27"/>
      <c r="O176" s="27"/>
      <c r="P176" s="27"/>
      <c r="Q176" s="27"/>
    </row>
    <row r="177" spans="1:17" s="28" customFormat="1" ht="14.25">
      <c r="A177" s="46"/>
      <c r="B177" s="33"/>
      <c r="C177" s="34"/>
      <c r="L177" s="27"/>
      <c r="M177" s="27"/>
      <c r="N177" s="27"/>
      <c r="O177" s="27"/>
      <c r="P177" s="27"/>
      <c r="Q177" s="27"/>
    </row>
    <row r="178" spans="1:17" s="28" customFormat="1" ht="14.25">
      <c r="A178" s="46"/>
      <c r="B178" s="33"/>
      <c r="C178" s="34"/>
      <c r="L178" s="27"/>
      <c r="M178" s="27"/>
      <c r="N178" s="27"/>
      <c r="O178" s="27"/>
      <c r="P178" s="27"/>
      <c r="Q178" s="27"/>
    </row>
    <row r="179" spans="1:17" s="28" customFormat="1" ht="14.25">
      <c r="A179" s="46"/>
      <c r="B179" s="33"/>
      <c r="C179" s="34"/>
      <c r="L179" s="27"/>
      <c r="M179" s="27"/>
      <c r="N179" s="27"/>
      <c r="O179" s="27"/>
      <c r="P179" s="27"/>
      <c r="Q179" s="27"/>
    </row>
    <row r="180" spans="1:17" s="28" customFormat="1" ht="14.25">
      <c r="A180" s="46"/>
      <c r="B180" s="33"/>
      <c r="C180" s="34"/>
      <c r="L180" s="27"/>
      <c r="M180" s="27"/>
      <c r="N180" s="27"/>
      <c r="O180" s="27"/>
      <c r="P180" s="27"/>
      <c r="Q180" s="27"/>
    </row>
    <row r="181" spans="1:17" s="28" customFormat="1" ht="14.25">
      <c r="A181" s="46"/>
      <c r="B181" s="33"/>
      <c r="C181" s="34"/>
      <c r="L181" s="27"/>
      <c r="M181" s="27"/>
      <c r="N181" s="27"/>
      <c r="O181" s="27"/>
      <c r="P181" s="27"/>
      <c r="Q181" s="27"/>
    </row>
    <row r="182" spans="1:17" s="28" customFormat="1" ht="14.25">
      <c r="A182" s="46"/>
      <c r="B182" s="33"/>
      <c r="C182" s="34"/>
      <c r="L182" s="27"/>
      <c r="M182" s="27"/>
      <c r="N182" s="27"/>
      <c r="O182" s="27"/>
      <c r="P182" s="27"/>
      <c r="Q182" s="27"/>
    </row>
    <row r="183" spans="1:17" s="28" customFormat="1" ht="14.25">
      <c r="A183" s="46"/>
      <c r="B183" s="33"/>
      <c r="C183" s="34"/>
      <c r="L183" s="27"/>
      <c r="M183" s="27"/>
      <c r="N183" s="27"/>
      <c r="O183" s="27"/>
      <c r="P183" s="27"/>
      <c r="Q183" s="27"/>
    </row>
    <row r="184" spans="1:17" s="28" customFormat="1" ht="14.25">
      <c r="A184" s="46"/>
      <c r="B184" s="33"/>
      <c r="C184" s="34"/>
      <c r="L184" s="27"/>
      <c r="M184" s="27"/>
      <c r="N184" s="27"/>
      <c r="O184" s="27"/>
      <c r="P184" s="27"/>
      <c r="Q184" s="27"/>
    </row>
    <row r="185" spans="1:17" s="28" customFormat="1" ht="14.25">
      <c r="A185" s="46"/>
      <c r="B185" s="33"/>
      <c r="C185" s="34"/>
      <c r="L185" s="27"/>
      <c r="M185" s="27"/>
      <c r="N185" s="27"/>
      <c r="O185" s="27"/>
      <c r="P185" s="27"/>
      <c r="Q185" s="27"/>
    </row>
    <row r="186" spans="1:17" s="28" customFormat="1" ht="14.25">
      <c r="A186" s="46"/>
      <c r="B186" s="33"/>
      <c r="C186" s="34"/>
      <c r="L186" s="27"/>
      <c r="M186" s="27"/>
      <c r="N186" s="27"/>
      <c r="O186" s="27"/>
      <c r="P186" s="27"/>
      <c r="Q186" s="27"/>
    </row>
    <row r="187" spans="1:17" s="28" customFormat="1" ht="14.25">
      <c r="A187" s="46"/>
      <c r="B187" s="33"/>
      <c r="C187" s="34"/>
      <c r="L187" s="27"/>
      <c r="M187" s="27"/>
      <c r="N187" s="27"/>
      <c r="O187" s="27"/>
      <c r="P187" s="27"/>
      <c r="Q187" s="27"/>
    </row>
    <row r="188" spans="1:17" s="28" customFormat="1" ht="14.25">
      <c r="A188" s="46"/>
      <c r="B188" s="33"/>
      <c r="C188" s="34"/>
      <c r="L188" s="27"/>
      <c r="M188" s="27"/>
      <c r="N188" s="27"/>
      <c r="O188" s="27"/>
      <c r="P188" s="27"/>
      <c r="Q188" s="27"/>
    </row>
    <row r="189" spans="1:17" s="28" customFormat="1" ht="14.25">
      <c r="A189" s="46"/>
      <c r="B189" s="33"/>
      <c r="C189" s="34"/>
      <c r="L189" s="27"/>
      <c r="M189" s="27"/>
      <c r="N189" s="27"/>
      <c r="O189" s="27"/>
      <c r="P189" s="27"/>
      <c r="Q189" s="27"/>
    </row>
    <row r="190" spans="1:17" s="28" customFormat="1" ht="14.25">
      <c r="A190" s="46"/>
      <c r="B190" s="33"/>
      <c r="C190" s="34"/>
      <c r="L190" s="27"/>
      <c r="M190" s="27"/>
      <c r="N190" s="27"/>
      <c r="O190" s="27"/>
      <c r="P190" s="27"/>
      <c r="Q190" s="27"/>
    </row>
    <row r="191" spans="1:17" s="28" customFormat="1" ht="14.25">
      <c r="A191" s="46"/>
      <c r="B191" s="33"/>
      <c r="C191" s="34"/>
      <c r="L191" s="27"/>
      <c r="M191" s="27"/>
      <c r="N191" s="27"/>
      <c r="O191" s="27"/>
      <c r="P191" s="27"/>
      <c r="Q191" s="27"/>
    </row>
    <row r="192" spans="1:17" s="28" customFormat="1" ht="14.25">
      <c r="A192" s="46"/>
      <c r="B192" s="33"/>
      <c r="C192" s="34"/>
      <c r="L192" s="27"/>
      <c r="M192" s="27"/>
      <c r="N192" s="27"/>
      <c r="O192" s="27"/>
      <c r="P192" s="27"/>
      <c r="Q192" s="27"/>
    </row>
    <row r="193" spans="1:17" s="28" customFormat="1" ht="14.25">
      <c r="A193" s="46"/>
      <c r="B193" s="33"/>
      <c r="C193" s="34"/>
      <c r="L193" s="27"/>
      <c r="M193" s="27"/>
      <c r="N193" s="27"/>
      <c r="O193" s="27"/>
      <c r="P193" s="27"/>
      <c r="Q193" s="27"/>
    </row>
    <row r="194" spans="1:17" s="28" customFormat="1" ht="14.25">
      <c r="A194" s="46"/>
      <c r="B194" s="33"/>
      <c r="C194" s="34"/>
      <c r="L194" s="27"/>
      <c r="M194" s="27"/>
      <c r="N194" s="27"/>
      <c r="O194" s="27"/>
      <c r="P194" s="27"/>
      <c r="Q194" s="27"/>
    </row>
    <row r="195" spans="1:17" s="28" customFormat="1" ht="14.25">
      <c r="A195" s="46"/>
      <c r="B195" s="33"/>
      <c r="C195" s="34"/>
      <c r="L195" s="27"/>
      <c r="M195" s="27"/>
      <c r="N195" s="27"/>
      <c r="O195" s="27"/>
      <c r="P195" s="27"/>
      <c r="Q195" s="27"/>
    </row>
    <row r="196" spans="1:17" s="28" customFormat="1" ht="14.25">
      <c r="A196" s="46"/>
      <c r="B196" s="33"/>
      <c r="C196" s="34"/>
      <c r="L196" s="27"/>
      <c r="M196" s="27"/>
      <c r="N196" s="27"/>
      <c r="O196" s="27"/>
      <c r="P196" s="27"/>
      <c r="Q196" s="27"/>
    </row>
    <row r="197" spans="1:17" s="28" customFormat="1" ht="14.25">
      <c r="A197" s="46"/>
      <c r="B197" s="33"/>
      <c r="C197" s="34"/>
      <c r="L197" s="27"/>
      <c r="M197" s="27"/>
      <c r="N197" s="27"/>
      <c r="O197" s="27"/>
      <c r="P197" s="27"/>
      <c r="Q197" s="27"/>
    </row>
    <row r="198" spans="1:17" s="28" customFormat="1" ht="14.25">
      <c r="A198" s="46"/>
      <c r="B198" s="33"/>
      <c r="C198" s="34"/>
      <c r="L198" s="27"/>
      <c r="M198" s="27"/>
      <c r="N198" s="27"/>
      <c r="O198" s="27"/>
      <c r="P198" s="27"/>
      <c r="Q198" s="27"/>
    </row>
    <row r="199" spans="1:17" s="28" customFormat="1" ht="14.25">
      <c r="A199" s="46"/>
      <c r="B199" s="33"/>
      <c r="C199" s="34"/>
      <c r="L199" s="27"/>
      <c r="M199" s="27"/>
      <c r="N199" s="27"/>
      <c r="O199" s="27"/>
      <c r="P199" s="27"/>
      <c r="Q199" s="27"/>
    </row>
    <row r="200" spans="1:17" s="28" customFormat="1" ht="14.25">
      <c r="A200" s="46"/>
      <c r="B200" s="33"/>
      <c r="C200" s="34"/>
      <c r="L200" s="27"/>
      <c r="M200" s="27"/>
      <c r="N200" s="27"/>
      <c r="O200" s="27"/>
      <c r="P200" s="27"/>
      <c r="Q200" s="27"/>
    </row>
    <row r="201" spans="1:17" s="28" customFormat="1" ht="14.25">
      <c r="A201" s="46"/>
      <c r="B201" s="33"/>
      <c r="C201" s="34"/>
      <c r="L201" s="27"/>
      <c r="M201" s="27"/>
      <c r="N201" s="27"/>
      <c r="O201" s="27"/>
      <c r="P201" s="27"/>
      <c r="Q201" s="27"/>
    </row>
    <row r="202" spans="1:17" s="28" customFormat="1">
      <c r="A202" s="46"/>
      <c r="B202" s="33"/>
      <c r="C202" s="34"/>
    </row>
    <row r="203" spans="1:17" s="28" customFormat="1">
      <c r="A203" s="46"/>
      <c r="B203" s="33"/>
      <c r="C203" s="34"/>
    </row>
    <row r="204" spans="1:17" s="28" customFormat="1">
      <c r="A204" s="46"/>
      <c r="B204" s="33"/>
      <c r="C204" s="34"/>
    </row>
    <row r="205" spans="1:17" s="28" customFormat="1">
      <c r="A205" s="46"/>
      <c r="B205" s="33"/>
      <c r="C205" s="34"/>
    </row>
    <row r="206" spans="1:17" s="28" customFormat="1">
      <c r="A206" s="46"/>
      <c r="B206" s="33"/>
      <c r="C206" s="34"/>
    </row>
    <row r="207" spans="1:17" s="28" customFormat="1">
      <c r="A207" s="46"/>
      <c r="B207" s="33"/>
      <c r="C207" s="34"/>
    </row>
    <row r="208" spans="1:17" s="28" customFormat="1">
      <c r="A208" s="46"/>
      <c r="B208" s="33"/>
      <c r="C208" s="34"/>
    </row>
    <row r="209" spans="1:3" s="28" customFormat="1">
      <c r="A209" s="46"/>
      <c r="B209" s="33"/>
      <c r="C209" s="34"/>
    </row>
    <row r="210" spans="1:3" s="28" customFormat="1">
      <c r="A210" s="46"/>
      <c r="B210" s="33"/>
      <c r="C210" s="34"/>
    </row>
    <row r="211" spans="1:3" s="28" customFormat="1">
      <c r="A211" s="46"/>
      <c r="B211" s="33"/>
      <c r="C211" s="34"/>
    </row>
    <row r="212" spans="1:3" s="28" customFormat="1">
      <c r="A212" s="46"/>
      <c r="B212" s="33"/>
      <c r="C212" s="34"/>
    </row>
    <row r="213" spans="1:3" s="28" customFormat="1">
      <c r="A213" s="46"/>
      <c r="B213" s="33"/>
      <c r="C213" s="34"/>
    </row>
    <row r="214" spans="1:3" s="28" customFormat="1">
      <c r="A214" s="46"/>
      <c r="B214" s="33"/>
      <c r="C214" s="34"/>
    </row>
    <row r="215" spans="1:3" s="28" customFormat="1">
      <c r="A215" s="46"/>
      <c r="B215" s="33"/>
      <c r="C215" s="34"/>
    </row>
    <row r="216" spans="1:3" s="28" customFormat="1">
      <c r="A216" s="46"/>
      <c r="B216" s="33"/>
      <c r="C216" s="34"/>
    </row>
    <row r="217" spans="1:3" s="28" customFormat="1">
      <c r="A217" s="46"/>
      <c r="B217" s="33"/>
      <c r="C217" s="34"/>
    </row>
    <row r="218" spans="1:3" s="28" customFormat="1">
      <c r="A218" s="46"/>
      <c r="B218" s="33"/>
      <c r="C218" s="34"/>
    </row>
    <row r="219" spans="1:3" s="28" customFormat="1">
      <c r="A219" s="46"/>
      <c r="B219" s="33"/>
      <c r="C219" s="34"/>
    </row>
    <row r="220" spans="1:3" s="28" customFormat="1">
      <c r="A220" s="46"/>
      <c r="B220" s="33"/>
      <c r="C220" s="34"/>
    </row>
    <row r="221" spans="1:3" s="28" customFormat="1">
      <c r="A221" s="46"/>
      <c r="B221" s="33"/>
      <c r="C221" s="34"/>
    </row>
    <row r="222" spans="1:3" s="28" customFormat="1">
      <c r="A222" s="46"/>
      <c r="B222" s="33"/>
      <c r="C222" s="34"/>
    </row>
    <row r="223" spans="1:3" s="28" customFormat="1">
      <c r="A223" s="46"/>
      <c r="B223" s="33"/>
      <c r="C223" s="34"/>
    </row>
    <row r="224" spans="1:3" s="28" customFormat="1">
      <c r="A224" s="46"/>
      <c r="B224" s="33"/>
      <c r="C224" s="34"/>
    </row>
    <row r="225" spans="1:3" s="28" customFormat="1">
      <c r="A225" s="46"/>
      <c r="B225" s="33"/>
      <c r="C225" s="34"/>
    </row>
    <row r="226" spans="1:3" s="28" customFormat="1">
      <c r="A226" s="46"/>
      <c r="B226" s="33"/>
      <c r="C226" s="34"/>
    </row>
    <row r="227" spans="1:3" s="28" customFormat="1">
      <c r="A227" s="46"/>
      <c r="B227" s="33"/>
      <c r="C227" s="34"/>
    </row>
    <row r="228" spans="1:3" s="28" customFormat="1">
      <c r="A228" s="46"/>
      <c r="B228" s="33"/>
      <c r="C228" s="34"/>
    </row>
    <row r="229" spans="1:3" s="28" customFormat="1">
      <c r="A229" s="46"/>
      <c r="B229" s="33"/>
      <c r="C229" s="34"/>
    </row>
    <row r="230" spans="1:3" s="28" customFormat="1">
      <c r="A230" s="46"/>
      <c r="B230" s="33"/>
      <c r="C230" s="34"/>
    </row>
    <row r="231" spans="1:3" s="28" customFormat="1">
      <c r="A231" s="46"/>
      <c r="B231" s="33"/>
      <c r="C231" s="34"/>
    </row>
    <row r="232" spans="1:3" s="28" customFormat="1">
      <c r="A232" s="46"/>
      <c r="B232" s="33"/>
      <c r="C232" s="34"/>
    </row>
    <row r="233" spans="1:3" s="28" customFormat="1">
      <c r="A233" s="46"/>
      <c r="B233" s="33"/>
      <c r="C233" s="34"/>
    </row>
    <row r="234" spans="1:3" s="28" customFormat="1">
      <c r="A234" s="46"/>
      <c r="B234" s="33"/>
      <c r="C234" s="34"/>
    </row>
    <row r="235" spans="1:3" s="28" customFormat="1">
      <c r="A235" s="46"/>
      <c r="B235" s="33"/>
      <c r="C235" s="34"/>
    </row>
    <row r="236" spans="1:3" s="28" customFormat="1">
      <c r="A236" s="46"/>
      <c r="B236" s="33"/>
      <c r="C236" s="34"/>
    </row>
    <row r="237" spans="1:3" s="28" customFormat="1">
      <c r="A237" s="46"/>
      <c r="B237" s="33"/>
      <c r="C237" s="34"/>
    </row>
    <row r="238" spans="1:3" s="28" customFormat="1">
      <c r="A238" s="46"/>
      <c r="B238" s="33"/>
      <c r="C238" s="34"/>
    </row>
    <row r="239" spans="1:3" s="28" customFormat="1">
      <c r="A239" s="46"/>
      <c r="B239" s="33"/>
      <c r="C239" s="34"/>
    </row>
    <row r="240" spans="1:3" s="28" customFormat="1">
      <c r="A240" s="46"/>
      <c r="B240" s="33"/>
      <c r="C240" s="34"/>
    </row>
    <row r="241" spans="1:3" s="28" customFormat="1">
      <c r="A241" s="46"/>
      <c r="B241" s="33"/>
      <c r="C241" s="34"/>
    </row>
    <row r="242" spans="1:3" s="28" customFormat="1">
      <c r="A242" s="46"/>
      <c r="B242" s="33"/>
      <c r="C242" s="34"/>
    </row>
    <row r="243" spans="1:3" s="28" customFormat="1">
      <c r="A243" s="46"/>
      <c r="B243" s="33"/>
      <c r="C243" s="34"/>
    </row>
    <row r="244" spans="1:3" s="28" customFormat="1">
      <c r="A244" s="46"/>
      <c r="B244" s="33"/>
      <c r="C244" s="34"/>
    </row>
    <row r="245" spans="1:3" s="28" customFormat="1">
      <c r="A245" s="46"/>
      <c r="B245" s="33"/>
      <c r="C245" s="34"/>
    </row>
    <row r="246" spans="1:3" s="28" customFormat="1">
      <c r="A246" s="46"/>
      <c r="B246" s="33"/>
      <c r="C246" s="34"/>
    </row>
    <row r="247" spans="1:3" s="28" customFormat="1">
      <c r="A247" s="46"/>
      <c r="B247" s="33"/>
      <c r="C247" s="34"/>
    </row>
    <row r="248" spans="1:3" s="28" customFormat="1">
      <c r="A248" s="46"/>
      <c r="B248" s="33"/>
      <c r="C248" s="34"/>
    </row>
    <row r="249" spans="1:3" s="28" customFormat="1">
      <c r="A249" s="46"/>
      <c r="B249" s="33"/>
      <c r="C249" s="34"/>
    </row>
    <row r="250" spans="1:3" s="28" customFormat="1">
      <c r="A250" s="46"/>
      <c r="B250" s="33"/>
      <c r="C250" s="34"/>
    </row>
    <row r="251" spans="1:3" s="28" customFormat="1">
      <c r="A251" s="46"/>
      <c r="B251" s="33"/>
      <c r="C251" s="34"/>
    </row>
    <row r="252" spans="1:3" s="28" customFormat="1">
      <c r="A252" s="46"/>
      <c r="B252" s="33"/>
      <c r="C252" s="34"/>
    </row>
    <row r="253" spans="1:3" s="28" customFormat="1">
      <c r="A253" s="46"/>
      <c r="B253" s="33"/>
      <c r="C253" s="34"/>
    </row>
    <row r="254" spans="1:3" s="28" customFormat="1">
      <c r="A254" s="46"/>
      <c r="B254" s="33"/>
      <c r="C254" s="34"/>
    </row>
    <row r="255" spans="1:3" s="28" customFormat="1">
      <c r="A255" s="46"/>
      <c r="B255" s="33"/>
      <c r="C255" s="34"/>
    </row>
    <row r="256" spans="1:3" s="28" customFormat="1">
      <c r="A256" s="46"/>
      <c r="B256" s="33"/>
      <c r="C256" s="34"/>
    </row>
    <row r="257" spans="1:3" s="28" customFormat="1">
      <c r="A257" s="46"/>
      <c r="B257" s="33"/>
      <c r="C257" s="34"/>
    </row>
    <row r="258" spans="1:3" s="28" customFormat="1">
      <c r="A258" s="46"/>
      <c r="B258" s="33"/>
      <c r="C258" s="34"/>
    </row>
    <row r="259" spans="1:3" s="28" customFormat="1">
      <c r="A259" s="46"/>
      <c r="B259" s="33"/>
      <c r="C259" s="34"/>
    </row>
    <row r="260" spans="1:3" s="28" customFormat="1">
      <c r="A260" s="46"/>
      <c r="B260" s="33"/>
      <c r="C260" s="34"/>
    </row>
    <row r="261" spans="1:3" s="28" customFormat="1">
      <c r="A261" s="46"/>
      <c r="B261" s="33"/>
      <c r="C261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67">
    <cfRule type="cellIs" dxfId="53" priority="1" stopIfTrue="1" operator="equal">
      <formula>1</formula>
    </cfRule>
    <cfRule type="cellIs" dxfId="52" priority="2" stopIfTrue="1" operator="equal">
      <formula>2</formula>
    </cfRule>
    <cfRule type="cellIs" dxfId="51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242"/>
  <sheetViews>
    <sheetView view="pageBreakPreview" zoomScaleNormal="100" zoomScaleSheetLayoutView="100" workbookViewId="0">
      <selection activeCell="A25" sqref="A25:IV66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31</v>
      </c>
      <c r="C2" s="38" t="s">
        <v>53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9">
        <v>24</v>
      </c>
      <c r="B3" s="55" t="s">
        <v>46</v>
      </c>
      <c r="C3" s="55" t="s">
        <v>21</v>
      </c>
      <c r="D3" s="13">
        <v>9.25</v>
      </c>
      <c r="E3" s="14">
        <v>9</v>
      </c>
      <c r="F3" s="13">
        <v>9.1999999999999993</v>
      </c>
      <c r="G3" s="14">
        <v>12</v>
      </c>
      <c r="H3" s="13">
        <f t="shared" ref="H3:H24" si="0">+F3+D3</f>
        <v>18.45</v>
      </c>
      <c r="I3" s="14">
        <f t="shared" ref="I3:I24" si="1">VLOOKUP(H3,P$3:Q$24,2,FALSE)</f>
        <v>11</v>
      </c>
      <c r="J3" s="4"/>
      <c r="K3" s="4">
        <v>1</v>
      </c>
      <c r="L3" s="4">
        <f t="shared" ref="L3:L24" si="2">LARGE(D$3:D$24,$K3)</f>
        <v>10.050000000000001</v>
      </c>
      <c r="M3" s="4">
        <f t="shared" ref="M3:M24" si="3">IF(L3=L2,M2,M2+1)</f>
        <v>1</v>
      </c>
      <c r="N3" s="4">
        <f t="shared" ref="N3:N24" si="4">LARGE(F$3:F$24,$K3)</f>
        <v>10.6</v>
      </c>
      <c r="O3" s="4">
        <f t="shared" ref="O3:O24" si="5">IF(N3=N2,O2,O2+1)</f>
        <v>1</v>
      </c>
      <c r="P3" s="4">
        <f t="shared" ref="P3:P24" si="6">LARGE(H$3:H$24,$K3)</f>
        <v>20.6</v>
      </c>
      <c r="Q3" s="4">
        <f t="shared" ref="Q3:Q24" si="7">IF(P3=P2,Q2,Q2+1)</f>
        <v>1</v>
      </c>
    </row>
    <row r="4" spans="1:17" ht="18">
      <c r="A4" s="19">
        <v>25</v>
      </c>
      <c r="B4" s="55" t="s">
        <v>47</v>
      </c>
      <c r="C4" s="55" t="s">
        <v>21</v>
      </c>
      <c r="D4" s="13">
        <v>9.4</v>
      </c>
      <c r="E4" s="14">
        <v>6</v>
      </c>
      <c r="F4" s="13">
        <v>8.75</v>
      </c>
      <c r="G4" s="14">
        <v>15</v>
      </c>
      <c r="H4" s="13">
        <f t="shared" si="0"/>
        <v>18.149999999999999</v>
      </c>
      <c r="I4" s="14">
        <f t="shared" si="1"/>
        <v>13</v>
      </c>
      <c r="J4" s="4"/>
      <c r="K4" s="4">
        <f t="shared" ref="K4:K24" si="8">K3+1</f>
        <v>2</v>
      </c>
      <c r="L4" s="4">
        <f t="shared" si="2"/>
        <v>10</v>
      </c>
      <c r="M4" s="4">
        <f t="shared" si="3"/>
        <v>2</v>
      </c>
      <c r="N4" s="4">
        <f t="shared" si="4"/>
        <v>10.5</v>
      </c>
      <c r="O4" s="4">
        <f t="shared" si="5"/>
        <v>2</v>
      </c>
      <c r="P4" s="4">
        <f t="shared" si="6"/>
        <v>20.55</v>
      </c>
      <c r="Q4" s="4">
        <f t="shared" si="7"/>
        <v>2</v>
      </c>
    </row>
    <row r="5" spans="1:17" ht="18">
      <c r="A5" s="19">
        <v>26</v>
      </c>
      <c r="B5" s="55" t="s">
        <v>48</v>
      </c>
      <c r="C5" s="55" t="s">
        <v>21</v>
      </c>
      <c r="D5" s="13">
        <v>10</v>
      </c>
      <c r="E5" s="14">
        <v>2</v>
      </c>
      <c r="F5" s="13">
        <v>10.6</v>
      </c>
      <c r="G5" s="14">
        <v>1</v>
      </c>
      <c r="H5" s="13">
        <f t="shared" si="0"/>
        <v>20.6</v>
      </c>
      <c r="I5" s="14">
        <f t="shared" si="1"/>
        <v>1</v>
      </c>
      <c r="J5" s="4"/>
      <c r="K5" s="4">
        <f t="shared" si="8"/>
        <v>3</v>
      </c>
      <c r="L5" s="4">
        <f t="shared" si="2"/>
        <v>9.85</v>
      </c>
      <c r="M5" s="4">
        <f t="shared" si="3"/>
        <v>3</v>
      </c>
      <c r="N5" s="4">
        <f t="shared" si="4"/>
        <v>10.199999999999999</v>
      </c>
      <c r="O5" s="4">
        <f t="shared" si="5"/>
        <v>3</v>
      </c>
      <c r="P5" s="4">
        <f t="shared" si="6"/>
        <v>19.95</v>
      </c>
      <c r="Q5" s="4">
        <f t="shared" si="7"/>
        <v>3</v>
      </c>
    </row>
    <row r="6" spans="1:17" ht="18">
      <c r="A6" s="19">
        <v>27</v>
      </c>
      <c r="B6" s="55" t="s">
        <v>49</v>
      </c>
      <c r="C6" s="55" t="s">
        <v>21</v>
      </c>
      <c r="D6" s="13">
        <v>9.85</v>
      </c>
      <c r="E6" s="14">
        <v>3</v>
      </c>
      <c r="F6" s="13">
        <v>9.6999999999999993</v>
      </c>
      <c r="G6" s="14">
        <v>7</v>
      </c>
      <c r="H6" s="13">
        <f t="shared" si="0"/>
        <v>19.549999999999997</v>
      </c>
      <c r="I6" s="14">
        <f t="shared" si="1"/>
        <v>5</v>
      </c>
      <c r="J6" s="4"/>
      <c r="K6" s="4">
        <f t="shared" si="8"/>
        <v>4</v>
      </c>
      <c r="L6" s="4">
        <f t="shared" si="2"/>
        <v>9.85</v>
      </c>
      <c r="M6" s="4">
        <f t="shared" si="3"/>
        <v>3</v>
      </c>
      <c r="N6" s="4">
        <f t="shared" si="4"/>
        <v>10.1</v>
      </c>
      <c r="O6" s="4">
        <f t="shared" si="5"/>
        <v>4</v>
      </c>
      <c r="P6" s="4">
        <f t="shared" si="6"/>
        <v>19.850000000000001</v>
      </c>
      <c r="Q6" s="4">
        <f t="shared" si="7"/>
        <v>4</v>
      </c>
    </row>
    <row r="7" spans="1:17" ht="18">
      <c r="A7" s="19">
        <v>28</v>
      </c>
      <c r="B7" s="55" t="s">
        <v>50</v>
      </c>
      <c r="C7" s="55" t="s">
        <v>21</v>
      </c>
      <c r="D7" s="13">
        <v>9.1999999999999993</v>
      </c>
      <c r="E7" s="14">
        <v>10</v>
      </c>
      <c r="F7" s="13">
        <v>9.4499999999999993</v>
      </c>
      <c r="G7" s="14">
        <v>10</v>
      </c>
      <c r="H7" s="13">
        <f t="shared" si="0"/>
        <v>18.649999999999999</v>
      </c>
      <c r="I7" s="14">
        <f t="shared" si="1"/>
        <v>10</v>
      </c>
      <c r="J7" s="4"/>
      <c r="K7" s="4">
        <f t="shared" si="8"/>
        <v>5</v>
      </c>
      <c r="L7" s="4">
        <f t="shared" si="2"/>
        <v>9.85</v>
      </c>
      <c r="M7" s="4">
        <f t="shared" si="3"/>
        <v>3</v>
      </c>
      <c r="N7" s="4">
        <f t="shared" si="4"/>
        <v>10</v>
      </c>
      <c r="O7" s="4">
        <f t="shared" si="5"/>
        <v>5</v>
      </c>
      <c r="P7" s="4">
        <f t="shared" si="6"/>
        <v>19.549999999999997</v>
      </c>
      <c r="Q7" s="4">
        <f t="shared" si="7"/>
        <v>5</v>
      </c>
    </row>
    <row r="8" spans="1:17" ht="18">
      <c r="A8" s="19">
        <v>29</v>
      </c>
      <c r="B8" s="55" t="s">
        <v>51</v>
      </c>
      <c r="C8" s="55" t="s">
        <v>21</v>
      </c>
      <c r="D8" s="13">
        <v>9.1</v>
      </c>
      <c r="E8" s="14">
        <v>12</v>
      </c>
      <c r="F8" s="13">
        <v>9.35</v>
      </c>
      <c r="G8" s="14">
        <v>11</v>
      </c>
      <c r="H8" s="13">
        <f t="shared" si="0"/>
        <v>18.45</v>
      </c>
      <c r="I8" s="14">
        <f t="shared" si="1"/>
        <v>11</v>
      </c>
      <c r="J8" s="4"/>
      <c r="K8" s="4">
        <f t="shared" si="8"/>
        <v>6</v>
      </c>
      <c r="L8" s="4">
        <f t="shared" si="2"/>
        <v>9.6</v>
      </c>
      <c r="M8" s="4">
        <f t="shared" si="3"/>
        <v>4</v>
      </c>
      <c r="N8" s="4">
        <f t="shared" si="4"/>
        <v>9.75</v>
      </c>
      <c r="O8" s="4">
        <f t="shared" si="5"/>
        <v>6</v>
      </c>
      <c r="P8" s="4">
        <f t="shared" si="6"/>
        <v>19.350000000000001</v>
      </c>
      <c r="Q8" s="4">
        <f t="shared" si="7"/>
        <v>6</v>
      </c>
    </row>
    <row r="9" spans="1:17" ht="18">
      <c r="A9" s="19">
        <v>30</v>
      </c>
      <c r="B9" s="55" t="s">
        <v>52</v>
      </c>
      <c r="C9" s="55" t="s">
        <v>25</v>
      </c>
      <c r="D9" s="13">
        <v>10.050000000000001</v>
      </c>
      <c r="E9" s="14">
        <v>1</v>
      </c>
      <c r="F9" s="13">
        <v>10.5</v>
      </c>
      <c r="G9" s="14">
        <v>2</v>
      </c>
      <c r="H9" s="13">
        <f t="shared" si="0"/>
        <v>20.55</v>
      </c>
      <c r="I9" s="14">
        <f t="shared" si="1"/>
        <v>2</v>
      </c>
      <c r="J9" s="4"/>
      <c r="K9" s="4">
        <f t="shared" si="8"/>
        <v>7</v>
      </c>
      <c r="L9" s="4">
        <f t="shared" si="2"/>
        <v>9.5</v>
      </c>
      <c r="M9" s="4">
        <f t="shared" si="3"/>
        <v>5</v>
      </c>
      <c r="N9" s="4">
        <f t="shared" si="4"/>
        <v>9.6999999999999993</v>
      </c>
      <c r="O9" s="4">
        <f t="shared" si="5"/>
        <v>7</v>
      </c>
      <c r="P9" s="4">
        <f t="shared" si="6"/>
        <v>19.100000000000001</v>
      </c>
      <c r="Q9" s="4">
        <f t="shared" si="7"/>
        <v>7</v>
      </c>
    </row>
    <row r="10" spans="1:17" ht="18" hidden="1">
      <c r="A10" s="19"/>
      <c r="B10" s="55"/>
      <c r="C10" s="55"/>
      <c r="D10" s="13"/>
      <c r="E10" s="14">
        <v>14</v>
      </c>
      <c r="F10" s="13"/>
      <c r="G10" s="14">
        <v>17</v>
      </c>
      <c r="H10" s="13">
        <f t="shared" si="0"/>
        <v>0</v>
      </c>
      <c r="I10" s="14">
        <f t="shared" si="1"/>
        <v>16</v>
      </c>
      <c r="J10" s="4"/>
      <c r="K10" s="4">
        <f t="shared" si="8"/>
        <v>8</v>
      </c>
      <c r="L10" s="4">
        <f t="shared" si="2"/>
        <v>9.4</v>
      </c>
      <c r="M10" s="4">
        <f t="shared" si="3"/>
        <v>6</v>
      </c>
      <c r="N10" s="4">
        <f t="shared" si="4"/>
        <v>9.5500000000000007</v>
      </c>
      <c r="O10" s="4">
        <f t="shared" si="5"/>
        <v>8</v>
      </c>
      <c r="P10" s="4">
        <f t="shared" si="6"/>
        <v>19</v>
      </c>
      <c r="Q10" s="4">
        <f t="shared" si="7"/>
        <v>8</v>
      </c>
    </row>
    <row r="11" spans="1:17" ht="18">
      <c r="A11" s="19">
        <v>31</v>
      </c>
      <c r="B11" s="55" t="s">
        <v>54</v>
      </c>
      <c r="C11" s="55" t="s">
        <v>7</v>
      </c>
      <c r="D11" s="13">
        <v>9.15</v>
      </c>
      <c r="E11" s="14">
        <v>11</v>
      </c>
      <c r="F11" s="13">
        <v>10.199999999999999</v>
      </c>
      <c r="G11" s="14">
        <v>3</v>
      </c>
      <c r="H11" s="13">
        <f t="shared" si="0"/>
        <v>19.350000000000001</v>
      </c>
      <c r="I11" s="14">
        <f t="shared" si="1"/>
        <v>6</v>
      </c>
      <c r="J11" s="4"/>
      <c r="K11" s="4">
        <f t="shared" si="8"/>
        <v>9</v>
      </c>
      <c r="L11" s="4">
        <f t="shared" si="2"/>
        <v>9.35</v>
      </c>
      <c r="M11" s="4">
        <f t="shared" si="3"/>
        <v>7</v>
      </c>
      <c r="N11" s="4">
        <f t="shared" si="4"/>
        <v>9.5</v>
      </c>
      <c r="O11" s="4">
        <f t="shared" si="5"/>
        <v>9</v>
      </c>
      <c r="P11" s="4">
        <f t="shared" si="6"/>
        <v>18.850000000000001</v>
      </c>
      <c r="Q11" s="4">
        <f t="shared" si="7"/>
        <v>9</v>
      </c>
    </row>
    <row r="12" spans="1:17" ht="18">
      <c r="A12" s="19">
        <v>32</v>
      </c>
      <c r="B12" s="55" t="s">
        <v>55</v>
      </c>
      <c r="C12" s="55" t="s">
        <v>7</v>
      </c>
      <c r="D12" s="13">
        <v>9.3000000000000007</v>
      </c>
      <c r="E12" s="14">
        <v>8</v>
      </c>
      <c r="F12" s="13">
        <v>9.5500000000000007</v>
      </c>
      <c r="G12" s="14">
        <v>8</v>
      </c>
      <c r="H12" s="13">
        <f t="shared" si="0"/>
        <v>18.850000000000001</v>
      </c>
      <c r="I12" s="14">
        <f t="shared" si="1"/>
        <v>9</v>
      </c>
      <c r="J12" s="4"/>
      <c r="K12" s="4">
        <f t="shared" si="8"/>
        <v>10</v>
      </c>
      <c r="L12" s="4">
        <f t="shared" si="2"/>
        <v>9.3000000000000007</v>
      </c>
      <c r="M12" s="4">
        <f t="shared" si="3"/>
        <v>8</v>
      </c>
      <c r="N12" s="4">
        <f t="shared" si="4"/>
        <v>9.4499999999999993</v>
      </c>
      <c r="O12" s="4">
        <f t="shared" si="5"/>
        <v>10</v>
      </c>
      <c r="P12" s="4">
        <f t="shared" si="6"/>
        <v>18.649999999999999</v>
      </c>
      <c r="Q12" s="4">
        <f t="shared" si="7"/>
        <v>10</v>
      </c>
    </row>
    <row r="13" spans="1:17" ht="18">
      <c r="A13" s="19">
        <v>33</v>
      </c>
      <c r="B13" s="50" t="s">
        <v>56</v>
      </c>
      <c r="C13" s="50" t="s">
        <v>7</v>
      </c>
      <c r="D13" s="13">
        <v>8.6999999999999993</v>
      </c>
      <c r="E13" s="14">
        <v>13</v>
      </c>
      <c r="F13" s="13">
        <v>8.9</v>
      </c>
      <c r="G13" s="14">
        <v>13</v>
      </c>
      <c r="H13" s="13">
        <f t="shared" si="0"/>
        <v>17.600000000000001</v>
      </c>
      <c r="I13" s="14">
        <f t="shared" si="1"/>
        <v>15</v>
      </c>
      <c r="J13" s="4"/>
      <c r="K13" s="4">
        <f t="shared" si="8"/>
        <v>11</v>
      </c>
      <c r="L13" s="4">
        <f t="shared" si="2"/>
        <v>9.25</v>
      </c>
      <c r="M13" s="4">
        <f t="shared" si="3"/>
        <v>9</v>
      </c>
      <c r="N13" s="4">
        <f t="shared" si="4"/>
        <v>9.35</v>
      </c>
      <c r="O13" s="4">
        <f t="shared" si="5"/>
        <v>11</v>
      </c>
      <c r="P13" s="4">
        <f t="shared" si="6"/>
        <v>18.45</v>
      </c>
      <c r="Q13" s="4">
        <f t="shared" si="7"/>
        <v>11</v>
      </c>
    </row>
    <row r="14" spans="1:17" ht="18">
      <c r="A14" s="12">
        <v>34</v>
      </c>
      <c r="B14" s="50" t="s">
        <v>15</v>
      </c>
      <c r="C14" s="50" t="s">
        <v>7</v>
      </c>
      <c r="D14" s="13">
        <v>9.1</v>
      </c>
      <c r="E14" s="14">
        <v>12</v>
      </c>
      <c r="F14" s="13">
        <v>8.85</v>
      </c>
      <c r="G14" s="14">
        <v>14</v>
      </c>
      <c r="H14" s="13">
        <f t="shared" si="0"/>
        <v>17.95</v>
      </c>
      <c r="I14" s="14">
        <f t="shared" si="1"/>
        <v>14</v>
      </c>
      <c r="J14" s="4"/>
      <c r="K14" s="4">
        <f t="shared" si="8"/>
        <v>12</v>
      </c>
      <c r="L14" s="4">
        <f t="shared" si="2"/>
        <v>9.1999999999999993</v>
      </c>
      <c r="M14" s="4">
        <f t="shared" si="3"/>
        <v>10</v>
      </c>
      <c r="N14" s="4">
        <f t="shared" si="4"/>
        <v>9.1999999999999993</v>
      </c>
      <c r="O14" s="4">
        <f t="shared" si="5"/>
        <v>12</v>
      </c>
      <c r="P14" s="4">
        <f t="shared" si="6"/>
        <v>18.45</v>
      </c>
      <c r="Q14" s="4">
        <f t="shared" si="7"/>
        <v>11</v>
      </c>
    </row>
    <row r="15" spans="1:17" ht="18">
      <c r="A15" s="12">
        <v>35</v>
      </c>
      <c r="B15" s="50" t="s">
        <v>57</v>
      </c>
      <c r="C15" s="50" t="s">
        <v>7</v>
      </c>
      <c r="D15" s="13">
        <v>9.85</v>
      </c>
      <c r="E15" s="14">
        <v>3</v>
      </c>
      <c r="F15" s="13">
        <v>10.1</v>
      </c>
      <c r="G15" s="14">
        <v>4</v>
      </c>
      <c r="H15" s="13">
        <f t="shared" si="0"/>
        <v>19.95</v>
      </c>
      <c r="I15" s="14">
        <f t="shared" si="1"/>
        <v>3</v>
      </c>
      <c r="J15" s="4"/>
      <c r="K15" s="4">
        <f t="shared" si="8"/>
        <v>13</v>
      </c>
      <c r="L15" s="4">
        <f t="shared" si="2"/>
        <v>9.15</v>
      </c>
      <c r="M15" s="4">
        <f t="shared" si="3"/>
        <v>11</v>
      </c>
      <c r="N15" s="4">
        <f t="shared" si="4"/>
        <v>8.9</v>
      </c>
      <c r="O15" s="4">
        <f t="shared" si="5"/>
        <v>13</v>
      </c>
      <c r="P15" s="4">
        <f t="shared" si="6"/>
        <v>18.2</v>
      </c>
      <c r="Q15" s="4">
        <f t="shared" si="7"/>
        <v>12</v>
      </c>
    </row>
    <row r="16" spans="1:17" ht="18">
      <c r="A16" s="12">
        <v>36</v>
      </c>
      <c r="B16" s="16" t="s">
        <v>58</v>
      </c>
      <c r="C16" s="16" t="s">
        <v>27</v>
      </c>
      <c r="D16" s="13">
        <v>9.5</v>
      </c>
      <c r="E16" s="14">
        <v>5</v>
      </c>
      <c r="F16" s="13">
        <v>9.5</v>
      </c>
      <c r="G16" s="14">
        <v>9</v>
      </c>
      <c r="H16" s="13">
        <f t="shared" si="0"/>
        <v>19</v>
      </c>
      <c r="I16" s="14">
        <f t="shared" si="1"/>
        <v>8</v>
      </c>
      <c r="J16" s="4"/>
      <c r="K16" s="4">
        <f t="shared" si="8"/>
        <v>14</v>
      </c>
      <c r="L16" s="4">
        <f t="shared" si="2"/>
        <v>9.1</v>
      </c>
      <c r="M16" s="4">
        <f t="shared" si="3"/>
        <v>12</v>
      </c>
      <c r="N16" s="4">
        <f t="shared" si="4"/>
        <v>8.85</v>
      </c>
      <c r="O16" s="4">
        <f t="shared" si="5"/>
        <v>14</v>
      </c>
      <c r="P16" s="4">
        <f t="shared" si="6"/>
        <v>18.149999999999999</v>
      </c>
      <c r="Q16" s="4">
        <f t="shared" si="7"/>
        <v>13</v>
      </c>
    </row>
    <row r="17" spans="1:17" ht="18">
      <c r="A17" s="12">
        <v>37</v>
      </c>
      <c r="B17" s="16" t="s">
        <v>59</v>
      </c>
      <c r="C17" s="16" t="s">
        <v>27</v>
      </c>
      <c r="D17" s="13">
        <v>9.35</v>
      </c>
      <c r="E17" s="14">
        <v>7</v>
      </c>
      <c r="F17" s="13">
        <v>9.75</v>
      </c>
      <c r="G17" s="14">
        <v>6</v>
      </c>
      <c r="H17" s="13">
        <f t="shared" si="0"/>
        <v>19.100000000000001</v>
      </c>
      <c r="I17" s="14">
        <f t="shared" si="1"/>
        <v>7</v>
      </c>
      <c r="J17" s="4"/>
      <c r="K17" s="4">
        <f t="shared" si="8"/>
        <v>15</v>
      </c>
      <c r="L17" s="4">
        <f t="shared" si="2"/>
        <v>9.1</v>
      </c>
      <c r="M17" s="4">
        <f t="shared" si="3"/>
        <v>12</v>
      </c>
      <c r="N17" s="4">
        <f t="shared" si="4"/>
        <v>8.75</v>
      </c>
      <c r="O17" s="4">
        <f t="shared" si="5"/>
        <v>15</v>
      </c>
      <c r="P17" s="4">
        <f t="shared" si="6"/>
        <v>17.95</v>
      </c>
      <c r="Q17" s="4">
        <f t="shared" si="7"/>
        <v>14</v>
      </c>
    </row>
    <row r="18" spans="1:17" ht="18">
      <c r="A18" s="12">
        <v>38</v>
      </c>
      <c r="B18" s="16" t="s">
        <v>60</v>
      </c>
      <c r="C18" s="16" t="s">
        <v>27</v>
      </c>
      <c r="D18" s="13">
        <v>9.85</v>
      </c>
      <c r="E18" s="14">
        <v>3</v>
      </c>
      <c r="F18" s="13">
        <v>10</v>
      </c>
      <c r="G18" s="14">
        <v>5</v>
      </c>
      <c r="H18" s="13">
        <f t="shared" si="0"/>
        <v>19.850000000000001</v>
      </c>
      <c r="I18" s="14">
        <f t="shared" si="1"/>
        <v>4</v>
      </c>
      <c r="J18" s="4"/>
      <c r="K18" s="4">
        <f t="shared" si="8"/>
        <v>16</v>
      </c>
      <c r="L18" s="4">
        <f t="shared" si="2"/>
        <v>8.6999999999999993</v>
      </c>
      <c r="M18" s="4">
        <f t="shared" si="3"/>
        <v>13</v>
      </c>
      <c r="N18" s="4">
        <f t="shared" si="4"/>
        <v>8.6</v>
      </c>
      <c r="O18" s="4">
        <f t="shared" si="5"/>
        <v>16</v>
      </c>
      <c r="P18" s="4">
        <f t="shared" si="6"/>
        <v>17.600000000000001</v>
      </c>
      <c r="Q18" s="4">
        <f t="shared" si="7"/>
        <v>15</v>
      </c>
    </row>
    <row r="19" spans="1:17" ht="18">
      <c r="A19" s="12">
        <v>39</v>
      </c>
      <c r="B19" s="16" t="s">
        <v>61</v>
      </c>
      <c r="C19" s="16" t="s">
        <v>27</v>
      </c>
      <c r="D19" s="13">
        <v>9.6</v>
      </c>
      <c r="E19" s="14">
        <v>4</v>
      </c>
      <c r="F19" s="13">
        <v>8.6</v>
      </c>
      <c r="G19" s="14">
        <v>16</v>
      </c>
      <c r="H19" s="13">
        <f t="shared" si="0"/>
        <v>18.2</v>
      </c>
      <c r="I19" s="14">
        <f t="shared" si="1"/>
        <v>12</v>
      </c>
      <c r="J19" s="4"/>
      <c r="K19" s="4">
        <f t="shared" si="8"/>
        <v>17</v>
      </c>
      <c r="L19" s="4" t="e">
        <f t="shared" si="2"/>
        <v>#NUM!</v>
      </c>
      <c r="M19" s="4" t="e">
        <f t="shared" si="3"/>
        <v>#NUM!</v>
      </c>
      <c r="N19" s="4" t="e">
        <f t="shared" si="4"/>
        <v>#NUM!</v>
      </c>
      <c r="O19" s="4" t="e">
        <f t="shared" si="5"/>
        <v>#NUM!</v>
      </c>
      <c r="P19" s="4">
        <f t="shared" si="6"/>
        <v>0</v>
      </c>
      <c r="Q19" s="4">
        <f t="shared" si="7"/>
        <v>16</v>
      </c>
    </row>
    <row r="20" spans="1:17" ht="18">
      <c r="A20" s="12"/>
      <c r="B20" s="16"/>
      <c r="C20" s="16"/>
      <c r="D20" s="13"/>
      <c r="E20" s="14"/>
      <c r="F20" s="13"/>
      <c r="G20" s="14"/>
      <c r="H20" s="13">
        <f t="shared" si="0"/>
        <v>0</v>
      </c>
      <c r="I20" s="14">
        <f t="shared" si="1"/>
        <v>16</v>
      </c>
      <c r="J20" s="4"/>
      <c r="K20" s="4">
        <f t="shared" si="8"/>
        <v>18</v>
      </c>
      <c r="L20" s="4" t="e">
        <f t="shared" si="2"/>
        <v>#NUM!</v>
      </c>
      <c r="M20" s="4" t="e">
        <f t="shared" si="3"/>
        <v>#NUM!</v>
      </c>
      <c r="N20" s="4" t="e">
        <f t="shared" si="4"/>
        <v>#NUM!</v>
      </c>
      <c r="O20" s="4" t="e">
        <f t="shared" si="5"/>
        <v>#NUM!</v>
      </c>
      <c r="P20" s="4">
        <f t="shared" si="6"/>
        <v>0</v>
      </c>
      <c r="Q20" s="4">
        <f t="shared" si="7"/>
        <v>16</v>
      </c>
    </row>
    <row r="21" spans="1:17" ht="26.25" customHeight="1">
      <c r="A21" s="12"/>
      <c r="B21" s="16"/>
      <c r="C21" s="16"/>
      <c r="D21" s="13"/>
      <c r="E21" s="14"/>
      <c r="F21" s="13"/>
      <c r="G21" s="14"/>
      <c r="H21" s="13">
        <f t="shared" si="0"/>
        <v>0</v>
      </c>
      <c r="I21" s="14">
        <f t="shared" si="1"/>
        <v>16</v>
      </c>
      <c r="J21" s="4"/>
      <c r="K21" s="4">
        <f t="shared" si="8"/>
        <v>19</v>
      </c>
      <c r="L21" s="4" t="e">
        <f t="shared" si="2"/>
        <v>#NUM!</v>
      </c>
      <c r="M21" s="4" t="e">
        <f t="shared" si="3"/>
        <v>#NUM!</v>
      </c>
      <c r="N21" s="4" t="e">
        <f t="shared" si="4"/>
        <v>#NUM!</v>
      </c>
      <c r="O21" s="4" t="e">
        <f t="shared" si="5"/>
        <v>#NUM!</v>
      </c>
      <c r="P21" s="4">
        <f t="shared" si="6"/>
        <v>0</v>
      </c>
      <c r="Q21" s="4">
        <f t="shared" si="7"/>
        <v>16</v>
      </c>
    </row>
    <row r="22" spans="1:17" ht="18">
      <c r="A22" s="12"/>
      <c r="B22" s="16"/>
      <c r="C22" s="16"/>
      <c r="D22" s="13"/>
      <c r="E22" s="14"/>
      <c r="F22" s="13"/>
      <c r="G22" s="14"/>
      <c r="H22" s="13">
        <f t="shared" si="0"/>
        <v>0</v>
      </c>
      <c r="I22" s="14">
        <f t="shared" si="1"/>
        <v>16</v>
      </c>
      <c r="J22" s="4"/>
      <c r="K22" s="4">
        <f t="shared" si="8"/>
        <v>20</v>
      </c>
      <c r="L22" s="4" t="e">
        <f t="shared" si="2"/>
        <v>#NUM!</v>
      </c>
      <c r="M22" s="4" t="e">
        <f t="shared" si="3"/>
        <v>#NUM!</v>
      </c>
      <c r="N22" s="4" t="e">
        <f t="shared" si="4"/>
        <v>#NUM!</v>
      </c>
      <c r="O22" s="4" t="e">
        <f t="shared" si="5"/>
        <v>#NUM!</v>
      </c>
      <c r="P22" s="4">
        <f t="shared" si="6"/>
        <v>0</v>
      </c>
      <c r="Q22" s="4">
        <f t="shared" si="7"/>
        <v>16</v>
      </c>
    </row>
    <row r="23" spans="1:17" ht="18">
      <c r="A23" s="12"/>
      <c r="B23" s="16"/>
      <c r="C23" s="16"/>
      <c r="D23" s="13"/>
      <c r="E23" s="14"/>
      <c r="F23" s="13"/>
      <c r="G23" s="14"/>
      <c r="H23" s="13">
        <f t="shared" si="0"/>
        <v>0</v>
      </c>
      <c r="I23" s="14">
        <f t="shared" si="1"/>
        <v>16</v>
      </c>
      <c r="J23" s="4"/>
      <c r="K23" s="4">
        <f t="shared" si="8"/>
        <v>21</v>
      </c>
      <c r="L23" s="4" t="e">
        <f t="shared" si="2"/>
        <v>#NUM!</v>
      </c>
      <c r="M23" s="4" t="e">
        <f t="shared" si="3"/>
        <v>#NUM!</v>
      </c>
      <c r="N23" s="4" t="e">
        <f t="shared" si="4"/>
        <v>#NUM!</v>
      </c>
      <c r="O23" s="4" t="e">
        <f t="shared" si="5"/>
        <v>#NUM!</v>
      </c>
      <c r="P23" s="4">
        <f t="shared" si="6"/>
        <v>0</v>
      </c>
      <c r="Q23" s="4">
        <f t="shared" si="7"/>
        <v>16</v>
      </c>
    </row>
    <row r="24" spans="1:17" ht="18">
      <c r="A24" s="12"/>
      <c r="B24" s="16"/>
      <c r="C24" s="16"/>
      <c r="D24" s="13"/>
      <c r="E24" s="14"/>
      <c r="F24" s="13"/>
      <c r="G24" s="14"/>
      <c r="H24" s="13">
        <f t="shared" si="0"/>
        <v>0</v>
      </c>
      <c r="I24" s="14">
        <f t="shared" si="1"/>
        <v>16</v>
      </c>
      <c r="J24" s="4"/>
      <c r="K24" s="4">
        <f t="shared" si="8"/>
        <v>22</v>
      </c>
      <c r="L24" s="4" t="e">
        <f t="shared" si="2"/>
        <v>#NUM!</v>
      </c>
      <c r="M24" s="4" t="e">
        <f t="shared" si="3"/>
        <v>#NUM!</v>
      </c>
      <c r="N24" s="4" t="e">
        <f t="shared" si="4"/>
        <v>#NUM!</v>
      </c>
      <c r="O24" s="4" t="e">
        <f t="shared" si="5"/>
        <v>#NUM!</v>
      </c>
      <c r="P24" s="4">
        <f t="shared" si="6"/>
        <v>0</v>
      </c>
      <c r="Q24" s="4">
        <f t="shared" si="7"/>
        <v>16</v>
      </c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 hidden="1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23.25">
      <c r="A101" s="29"/>
      <c r="B101" s="30"/>
      <c r="C101" s="31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32"/>
      <c r="B102" s="32"/>
      <c r="C102" s="32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32"/>
      <c r="B103" s="32"/>
      <c r="C103" s="32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32"/>
      <c r="B104" s="32"/>
      <c r="C104" s="32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32"/>
      <c r="B105" s="32"/>
      <c r="C105" s="32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32"/>
      <c r="B106" s="32"/>
      <c r="C106" s="32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32"/>
      <c r="B107" s="32"/>
      <c r="C107" s="32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32"/>
      <c r="B108" s="32"/>
      <c r="C108" s="32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32"/>
      <c r="B109" s="32"/>
      <c r="C109" s="32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4.25">
      <c r="B149" s="33"/>
      <c r="C149" s="34"/>
      <c r="L149" s="27"/>
      <c r="M149" s="27"/>
      <c r="N149" s="27"/>
      <c r="O149" s="27"/>
      <c r="P149" s="27"/>
      <c r="Q149" s="27"/>
    </row>
    <row r="150" spans="1:17" s="28" customFormat="1" ht="14.25">
      <c r="B150" s="33"/>
      <c r="C150" s="34"/>
      <c r="L150" s="27"/>
      <c r="M150" s="27"/>
      <c r="N150" s="27"/>
      <c r="O150" s="27"/>
      <c r="P150" s="27"/>
      <c r="Q150" s="27"/>
    </row>
    <row r="151" spans="1:17" s="28" customFormat="1" ht="14.25">
      <c r="B151" s="33"/>
      <c r="C151" s="34"/>
      <c r="L151" s="27"/>
      <c r="M151" s="27"/>
      <c r="N151" s="27"/>
      <c r="O151" s="27"/>
      <c r="P151" s="27"/>
      <c r="Q151" s="27"/>
    </row>
    <row r="152" spans="1:17" s="28" customFormat="1" ht="14.25">
      <c r="B152" s="33"/>
      <c r="C152" s="34"/>
      <c r="L152" s="27"/>
      <c r="M152" s="27"/>
      <c r="N152" s="27"/>
      <c r="O152" s="27"/>
      <c r="P152" s="27"/>
      <c r="Q152" s="27"/>
    </row>
    <row r="153" spans="1:17" s="28" customFormat="1" ht="14.25">
      <c r="B153" s="33"/>
      <c r="C153" s="34"/>
      <c r="L153" s="27"/>
      <c r="M153" s="27"/>
      <c r="N153" s="27"/>
      <c r="O153" s="27"/>
      <c r="P153" s="27"/>
      <c r="Q153" s="27"/>
    </row>
    <row r="154" spans="1:17" s="28" customFormat="1" ht="14.25">
      <c r="B154" s="33"/>
      <c r="C154" s="34"/>
      <c r="L154" s="27"/>
      <c r="M154" s="27"/>
      <c r="N154" s="27"/>
      <c r="O154" s="27"/>
      <c r="P154" s="27"/>
      <c r="Q154" s="27"/>
    </row>
    <row r="155" spans="1:17" s="28" customFormat="1" ht="14.25">
      <c r="B155" s="33"/>
      <c r="C155" s="34"/>
      <c r="L155" s="27"/>
      <c r="M155" s="27"/>
      <c r="N155" s="27"/>
      <c r="O155" s="27"/>
      <c r="P155" s="27"/>
      <c r="Q155" s="27"/>
    </row>
    <row r="156" spans="1:17" s="28" customFormat="1" ht="14.25">
      <c r="B156" s="33"/>
      <c r="C156" s="34"/>
      <c r="L156" s="27"/>
      <c r="M156" s="27"/>
      <c r="N156" s="27"/>
      <c r="O156" s="27"/>
      <c r="P156" s="27"/>
      <c r="Q156" s="27"/>
    </row>
    <row r="157" spans="1:17" s="28" customFormat="1" ht="14.25">
      <c r="B157" s="33"/>
      <c r="C157" s="34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>
      <c r="B183" s="33"/>
      <c r="C183" s="34"/>
    </row>
    <row r="184" spans="2:17" s="28" customFormat="1">
      <c r="B184" s="33"/>
      <c r="C184" s="34"/>
    </row>
    <row r="185" spans="2:17" s="28" customFormat="1">
      <c r="B185" s="33"/>
      <c r="C185" s="34"/>
    </row>
    <row r="186" spans="2:17" s="28" customFormat="1">
      <c r="B186" s="33"/>
      <c r="C186" s="34"/>
    </row>
    <row r="187" spans="2:17" s="28" customFormat="1">
      <c r="B187" s="33"/>
      <c r="C187" s="34"/>
    </row>
    <row r="188" spans="2:17" s="28" customFormat="1">
      <c r="B188" s="33"/>
      <c r="C188" s="34"/>
    </row>
    <row r="189" spans="2:17" s="28" customFormat="1">
      <c r="B189" s="33"/>
      <c r="C189" s="34"/>
    </row>
    <row r="190" spans="2:17" s="28" customFormat="1">
      <c r="B190" s="33"/>
      <c r="C190" s="34"/>
    </row>
    <row r="191" spans="2:17" s="28" customFormat="1">
      <c r="B191" s="33"/>
      <c r="C191" s="34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48">
    <cfRule type="cellIs" dxfId="50" priority="1" stopIfTrue="1" operator="equal">
      <formula>1</formula>
    </cfRule>
    <cfRule type="cellIs" dxfId="49" priority="2" stopIfTrue="1" operator="equal">
      <formula>2</formula>
    </cfRule>
    <cfRule type="cellIs" dxfId="48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Q250"/>
  <sheetViews>
    <sheetView view="pageBreakPreview" zoomScaleNormal="100" zoomScaleSheetLayoutView="100" workbookViewId="0">
      <selection activeCell="C14" sqref="C14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68</v>
      </c>
      <c r="C2" s="38" t="s">
        <v>69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40</v>
      </c>
      <c r="B3" s="12" t="s">
        <v>62</v>
      </c>
      <c r="C3" s="12" t="s">
        <v>7</v>
      </c>
      <c r="D3" s="13">
        <v>10</v>
      </c>
      <c r="E3" s="14">
        <v>5</v>
      </c>
      <c r="F3" s="13">
        <v>10.6</v>
      </c>
      <c r="G3" s="14">
        <v>5</v>
      </c>
      <c r="H3" s="13">
        <f t="shared" ref="H3:H16" si="0">+F3+D3</f>
        <v>20.6</v>
      </c>
      <c r="I3" s="14" t="e">
        <f t="shared" ref="I3:I16" si="1">VLOOKUP(H3,P$3:Q$16,2,FALSE)</f>
        <v>#N/A</v>
      </c>
      <c r="J3" s="4"/>
      <c r="K3" s="4">
        <v>1</v>
      </c>
      <c r="L3" s="4">
        <f t="shared" ref="L3:L16" si="2">LARGE(D$3:D$16,$K3)</f>
        <v>11.05</v>
      </c>
      <c r="M3" s="4">
        <f t="shared" ref="M3:M16" si="3">IF(L3=L2,M2,M2+1)</f>
        <v>1</v>
      </c>
      <c r="N3" s="4">
        <f t="shared" ref="N3:N16" si="4">LARGE(F$3:F$16,$K3)</f>
        <v>11.1</v>
      </c>
      <c r="O3" s="4">
        <f t="shared" ref="O3:O16" si="5">IF(N3=N2,O2,O2+1)</f>
        <v>1</v>
      </c>
      <c r="P3" s="4">
        <f t="shared" ref="P3:P16" si="6">LARGE(H$3:H$16,$K3)</f>
        <v>22.15</v>
      </c>
      <c r="Q3" s="4">
        <f t="shared" ref="Q3:Q16" si="7">IF(P3=P2,Q2,Q2+1)</f>
        <v>1</v>
      </c>
    </row>
    <row r="4" spans="1:17" ht="18">
      <c r="A4" s="12">
        <v>41</v>
      </c>
      <c r="B4" s="12" t="s">
        <v>63</v>
      </c>
      <c r="C4" s="12" t="s">
        <v>7</v>
      </c>
      <c r="D4" s="13">
        <v>11.05</v>
      </c>
      <c r="E4" s="14">
        <v>1</v>
      </c>
      <c r="F4" s="13">
        <v>11.1</v>
      </c>
      <c r="G4" s="14">
        <v>1</v>
      </c>
      <c r="H4" s="13">
        <f t="shared" si="0"/>
        <v>22.15</v>
      </c>
      <c r="I4" s="14">
        <f t="shared" si="1"/>
        <v>1</v>
      </c>
      <c r="J4" s="4"/>
      <c r="K4" s="4">
        <f t="shared" ref="K4:K16" si="8">K3+1</f>
        <v>2</v>
      </c>
      <c r="L4" s="4">
        <f t="shared" si="2"/>
        <v>10.7</v>
      </c>
      <c r="M4" s="4">
        <f t="shared" si="3"/>
        <v>2</v>
      </c>
      <c r="N4" s="4">
        <f t="shared" si="4"/>
        <v>11</v>
      </c>
      <c r="O4" s="4">
        <f t="shared" si="5"/>
        <v>2</v>
      </c>
      <c r="P4" s="4">
        <f t="shared" si="6"/>
        <v>21.5</v>
      </c>
      <c r="Q4" s="4">
        <f t="shared" si="7"/>
        <v>2</v>
      </c>
    </row>
    <row r="5" spans="1:17" ht="18">
      <c r="A5" s="12">
        <v>42</v>
      </c>
      <c r="B5" s="12" t="s">
        <v>64</v>
      </c>
      <c r="C5" s="12" t="s">
        <v>21</v>
      </c>
      <c r="D5" s="13">
        <v>10.7</v>
      </c>
      <c r="E5" s="14">
        <v>2</v>
      </c>
      <c r="F5" s="13">
        <v>10.8</v>
      </c>
      <c r="G5" s="14">
        <v>3</v>
      </c>
      <c r="H5" s="13">
        <f t="shared" si="0"/>
        <v>21.5</v>
      </c>
      <c r="I5" s="14">
        <f t="shared" si="1"/>
        <v>2</v>
      </c>
      <c r="J5" s="4"/>
      <c r="K5" s="4">
        <f t="shared" si="8"/>
        <v>3</v>
      </c>
      <c r="L5" s="4">
        <f t="shared" si="2"/>
        <v>10.5</v>
      </c>
      <c r="M5" s="4">
        <f t="shared" si="3"/>
        <v>3</v>
      </c>
      <c r="N5" s="4">
        <f t="shared" si="4"/>
        <v>10.8</v>
      </c>
      <c r="O5" s="4">
        <f t="shared" si="5"/>
        <v>3</v>
      </c>
      <c r="P5" s="4">
        <f t="shared" si="6"/>
        <v>21.200000000000003</v>
      </c>
      <c r="Q5" s="4">
        <f t="shared" si="7"/>
        <v>3</v>
      </c>
    </row>
    <row r="6" spans="1:17" ht="18">
      <c r="A6" s="12">
        <v>43</v>
      </c>
      <c r="B6" s="12" t="s">
        <v>187</v>
      </c>
      <c r="C6" s="12" t="s">
        <v>17</v>
      </c>
      <c r="D6" s="13">
        <v>9.8000000000000007</v>
      </c>
      <c r="E6" s="14">
        <v>6</v>
      </c>
      <c r="F6" s="13">
        <v>11</v>
      </c>
      <c r="G6" s="14">
        <v>2</v>
      </c>
      <c r="H6" s="13">
        <f t="shared" si="0"/>
        <v>20.8</v>
      </c>
      <c r="I6" s="14" t="e">
        <f t="shared" si="1"/>
        <v>#N/A</v>
      </c>
      <c r="J6" s="4"/>
      <c r="K6" s="4">
        <f t="shared" si="8"/>
        <v>4</v>
      </c>
      <c r="L6" s="4">
        <f t="shared" si="2"/>
        <v>10.4</v>
      </c>
      <c r="M6" s="4">
        <f t="shared" si="3"/>
        <v>4</v>
      </c>
      <c r="N6" s="4">
        <f t="shared" si="4"/>
        <v>10.8</v>
      </c>
      <c r="O6" s="4">
        <f t="shared" si="5"/>
        <v>3</v>
      </c>
      <c r="P6" s="4">
        <f t="shared" si="6"/>
        <v>21.2</v>
      </c>
      <c r="Q6" s="4">
        <f t="shared" si="7"/>
        <v>3</v>
      </c>
    </row>
    <row r="7" spans="1:17" ht="18">
      <c r="A7" s="12">
        <v>46</v>
      </c>
      <c r="B7" s="12" t="s">
        <v>66</v>
      </c>
      <c r="C7" s="12" t="s">
        <v>25</v>
      </c>
      <c r="D7" s="13">
        <v>10.5</v>
      </c>
      <c r="E7" s="14">
        <v>3</v>
      </c>
      <c r="F7" s="13">
        <v>10.7</v>
      </c>
      <c r="G7" s="14">
        <v>4</v>
      </c>
      <c r="H7" s="13">
        <f t="shared" si="0"/>
        <v>21.2</v>
      </c>
      <c r="I7" s="14">
        <f t="shared" si="1"/>
        <v>3</v>
      </c>
      <c r="J7" s="4"/>
      <c r="K7" s="4" t="e">
        <f>#REF!+1</f>
        <v>#REF!</v>
      </c>
      <c r="L7" s="4" t="e">
        <f t="shared" si="2"/>
        <v>#REF!</v>
      </c>
      <c r="M7" s="4" t="e">
        <f>IF(L7=#REF!,#REF!,#REF!+1)</f>
        <v>#REF!</v>
      </c>
      <c r="N7" s="4" t="e">
        <f t="shared" si="4"/>
        <v>#REF!</v>
      </c>
      <c r="O7" s="4" t="e">
        <f>IF(N7=#REF!,#REF!,#REF!+1)</f>
        <v>#REF!</v>
      </c>
      <c r="P7" s="4" t="e">
        <f t="shared" si="6"/>
        <v>#REF!</v>
      </c>
      <c r="Q7" s="4" t="e">
        <f>IF(P7=#REF!,#REF!,#REF!+1)</f>
        <v>#REF!</v>
      </c>
    </row>
    <row r="8" spans="1:17" ht="18">
      <c r="A8" s="12">
        <v>47</v>
      </c>
      <c r="B8" s="12" t="s">
        <v>67</v>
      </c>
      <c r="C8" s="12" t="s">
        <v>36</v>
      </c>
      <c r="D8" s="13">
        <v>10.4</v>
      </c>
      <c r="E8" s="14">
        <v>4</v>
      </c>
      <c r="F8" s="13">
        <v>10.8</v>
      </c>
      <c r="G8" s="14">
        <v>3</v>
      </c>
      <c r="H8" s="13">
        <f t="shared" si="0"/>
        <v>21.200000000000003</v>
      </c>
      <c r="I8" s="14">
        <f t="shared" si="1"/>
        <v>3</v>
      </c>
      <c r="J8" s="4"/>
      <c r="K8" s="4" t="e">
        <f t="shared" si="8"/>
        <v>#REF!</v>
      </c>
      <c r="L8" s="4" t="e">
        <f t="shared" si="2"/>
        <v>#REF!</v>
      </c>
      <c r="M8" s="4" t="e">
        <f t="shared" si="3"/>
        <v>#REF!</v>
      </c>
      <c r="N8" s="4" t="e">
        <f t="shared" si="4"/>
        <v>#REF!</v>
      </c>
      <c r="O8" s="4" t="e">
        <f t="shared" si="5"/>
        <v>#REF!</v>
      </c>
      <c r="P8" s="4" t="e">
        <f t="shared" si="6"/>
        <v>#REF!</v>
      </c>
      <c r="Q8" s="4" t="e">
        <f t="shared" si="7"/>
        <v>#REF!</v>
      </c>
    </row>
    <row r="9" spans="1:17" ht="18">
      <c r="A9" s="12"/>
      <c r="B9" s="12"/>
      <c r="C9" s="12"/>
      <c r="D9" s="13"/>
      <c r="E9" s="14"/>
      <c r="F9" s="13"/>
      <c r="G9" s="14"/>
      <c r="H9" s="13">
        <f t="shared" si="0"/>
        <v>0</v>
      </c>
      <c r="I9" s="14" t="e">
        <f t="shared" si="1"/>
        <v>#N/A</v>
      </c>
      <c r="J9" s="4"/>
      <c r="K9" s="4" t="e">
        <f t="shared" si="8"/>
        <v>#REF!</v>
      </c>
      <c r="L9" s="4" t="e">
        <f t="shared" si="2"/>
        <v>#REF!</v>
      </c>
      <c r="M9" s="4" t="e">
        <f t="shared" si="3"/>
        <v>#REF!</v>
      </c>
      <c r="N9" s="4" t="e">
        <f t="shared" si="4"/>
        <v>#REF!</v>
      </c>
      <c r="O9" s="4" t="e">
        <f t="shared" si="5"/>
        <v>#REF!</v>
      </c>
      <c r="P9" s="4" t="e">
        <f t="shared" si="6"/>
        <v>#REF!</v>
      </c>
      <c r="Q9" s="4" t="e">
        <f t="shared" si="7"/>
        <v>#REF!</v>
      </c>
    </row>
    <row r="10" spans="1:17" ht="18">
      <c r="A10" s="17"/>
      <c r="B10" s="17"/>
      <c r="C10" s="17"/>
      <c r="D10" s="13"/>
      <c r="E10" s="14"/>
      <c r="F10" s="13"/>
      <c r="G10" s="14"/>
      <c r="H10" s="13">
        <f t="shared" si="0"/>
        <v>0</v>
      </c>
      <c r="I10" s="14" t="e">
        <f t="shared" si="1"/>
        <v>#N/A</v>
      </c>
      <c r="J10" s="4"/>
      <c r="K10" s="4" t="e">
        <f t="shared" si="8"/>
        <v>#REF!</v>
      </c>
      <c r="L10" s="4" t="e">
        <f t="shared" si="2"/>
        <v>#REF!</v>
      </c>
      <c r="M10" s="4" t="e">
        <f t="shared" si="3"/>
        <v>#REF!</v>
      </c>
      <c r="N10" s="4" t="e">
        <f t="shared" si="4"/>
        <v>#REF!</v>
      </c>
      <c r="O10" s="4" t="e">
        <f t="shared" si="5"/>
        <v>#REF!</v>
      </c>
      <c r="P10" s="4" t="e">
        <f t="shared" si="6"/>
        <v>#REF!</v>
      </c>
      <c r="Q10" s="4" t="e">
        <f t="shared" si="7"/>
        <v>#REF!</v>
      </c>
    </row>
    <row r="11" spans="1:17" ht="18">
      <c r="A11" s="17"/>
      <c r="B11" s="48"/>
      <c r="C11" s="48"/>
      <c r="D11" s="13"/>
      <c r="E11" s="14"/>
      <c r="F11" s="13"/>
      <c r="G11" s="14"/>
      <c r="H11" s="13">
        <f t="shared" si="0"/>
        <v>0</v>
      </c>
      <c r="I11" s="14" t="e">
        <f t="shared" si="1"/>
        <v>#N/A</v>
      </c>
      <c r="J11" s="4"/>
      <c r="K11" s="4" t="e">
        <f t="shared" si="8"/>
        <v>#REF!</v>
      </c>
      <c r="L11" s="4" t="e">
        <f t="shared" si="2"/>
        <v>#REF!</v>
      </c>
      <c r="M11" s="4" t="e">
        <f t="shared" si="3"/>
        <v>#REF!</v>
      </c>
      <c r="N11" s="4" t="e">
        <f t="shared" si="4"/>
        <v>#REF!</v>
      </c>
      <c r="O11" s="4" t="e">
        <f t="shared" si="5"/>
        <v>#REF!</v>
      </c>
      <c r="P11" s="4" t="e">
        <f t="shared" si="6"/>
        <v>#REF!</v>
      </c>
      <c r="Q11" s="4" t="e">
        <f t="shared" si="7"/>
        <v>#REF!</v>
      </c>
    </row>
    <row r="12" spans="1:17" ht="18">
      <c r="A12" s="17"/>
      <c r="B12" s="48"/>
      <c r="C12" s="48"/>
      <c r="D12" s="13"/>
      <c r="E12" s="14"/>
      <c r="F12" s="13"/>
      <c r="G12" s="14"/>
      <c r="H12" s="13">
        <f t="shared" si="0"/>
        <v>0</v>
      </c>
      <c r="I12" s="14" t="e">
        <f t="shared" si="1"/>
        <v>#N/A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7"/>
      <c r="B13" s="48"/>
      <c r="C13" s="48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8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ht="18">
      <c r="A14" s="17"/>
      <c r="B14" s="18"/>
      <c r="C14" s="18"/>
      <c r="D14" s="13"/>
      <c r="E14" s="14"/>
      <c r="F14" s="13"/>
      <c r="G14" s="14"/>
      <c r="H14" s="13">
        <f t="shared" si="0"/>
        <v>0</v>
      </c>
      <c r="I14" s="14" t="e">
        <f t="shared" si="1"/>
        <v>#N/A</v>
      </c>
      <c r="J14" s="4"/>
      <c r="K14" s="4" t="e">
        <f t="shared" si="8"/>
        <v>#REF!</v>
      </c>
      <c r="L14" s="4" t="e">
        <f t="shared" si="2"/>
        <v>#REF!</v>
      </c>
      <c r="M14" s="4" t="e">
        <f t="shared" si="3"/>
        <v>#REF!</v>
      </c>
      <c r="N14" s="4" t="e">
        <f t="shared" si="4"/>
        <v>#REF!</v>
      </c>
      <c r="O14" s="4" t="e">
        <f t="shared" si="5"/>
        <v>#REF!</v>
      </c>
      <c r="P14" s="4" t="e">
        <f t="shared" si="6"/>
        <v>#REF!</v>
      </c>
      <c r="Q14" s="4" t="e">
        <f t="shared" si="7"/>
        <v>#REF!</v>
      </c>
    </row>
    <row r="15" spans="1:17" ht="18">
      <c r="A15" s="17"/>
      <c r="B15" s="18"/>
      <c r="C15" s="18"/>
      <c r="D15" s="13"/>
      <c r="E15" s="14"/>
      <c r="F15" s="13"/>
      <c r="G15" s="14"/>
      <c r="H15" s="13">
        <f t="shared" si="0"/>
        <v>0</v>
      </c>
      <c r="I15" s="14" t="e">
        <f t="shared" si="1"/>
        <v>#N/A</v>
      </c>
      <c r="J15" s="4"/>
      <c r="K15" s="4" t="e">
        <f t="shared" si="8"/>
        <v>#REF!</v>
      </c>
      <c r="L15" s="4" t="e">
        <f t="shared" si="2"/>
        <v>#REF!</v>
      </c>
      <c r="M15" s="4" t="e">
        <f t="shared" si="3"/>
        <v>#REF!</v>
      </c>
      <c r="N15" s="4" t="e">
        <f t="shared" si="4"/>
        <v>#REF!</v>
      </c>
      <c r="O15" s="4" t="e">
        <f t="shared" si="5"/>
        <v>#REF!</v>
      </c>
      <c r="P15" s="4" t="e">
        <f t="shared" si="6"/>
        <v>#REF!</v>
      </c>
      <c r="Q15" s="4" t="e">
        <f t="shared" si="7"/>
        <v>#REF!</v>
      </c>
    </row>
    <row r="16" spans="1:17" ht="18">
      <c r="A16" s="17"/>
      <c r="B16" s="18"/>
      <c r="C16" s="18"/>
      <c r="D16" s="13"/>
      <c r="E16" s="14"/>
      <c r="F16" s="13"/>
      <c r="G16" s="14"/>
      <c r="H16" s="13">
        <f t="shared" si="0"/>
        <v>0</v>
      </c>
      <c r="I16" s="14" t="e">
        <f t="shared" si="1"/>
        <v>#N/A</v>
      </c>
      <c r="J16" s="4"/>
      <c r="K16" s="4" t="e">
        <f t="shared" si="8"/>
        <v>#REF!</v>
      </c>
      <c r="L16" s="4" t="e">
        <f t="shared" si="2"/>
        <v>#REF!</v>
      </c>
      <c r="M16" s="4" t="e">
        <f t="shared" si="3"/>
        <v>#REF!</v>
      </c>
      <c r="N16" s="4" t="e">
        <f t="shared" si="4"/>
        <v>#REF!</v>
      </c>
      <c r="O16" s="4" t="e">
        <f t="shared" si="5"/>
        <v>#REF!</v>
      </c>
      <c r="P16" s="4" t="e">
        <f t="shared" si="6"/>
        <v>#REF!</v>
      </c>
      <c r="Q16" s="4" t="e">
        <f t="shared" si="7"/>
        <v>#REF!</v>
      </c>
    </row>
    <row r="17" spans="1:17" s="28" customFormat="1" ht="18">
      <c r="A17" s="32"/>
      <c r="B17" s="32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32"/>
      <c r="B18" s="32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32"/>
      <c r="B19" s="32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32"/>
      <c r="B20" s="32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32"/>
      <c r="B21" s="32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32"/>
      <c r="B22" s="32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32"/>
      <c r="B23" s="32"/>
      <c r="C23" s="32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 hidden="1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23.25">
      <c r="A109" s="29"/>
      <c r="B109" s="30"/>
      <c r="C109" s="31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32"/>
      <c r="B110" s="32"/>
      <c r="C110" s="32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32"/>
      <c r="B111" s="32"/>
      <c r="C111" s="32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32"/>
      <c r="B112" s="32"/>
      <c r="C112" s="32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32"/>
      <c r="B113" s="32"/>
      <c r="C113" s="32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32"/>
      <c r="B114" s="32"/>
      <c r="C114" s="32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32"/>
      <c r="B115" s="32"/>
      <c r="C115" s="32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32"/>
      <c r="B116" s="32"/>
      <c r="C116" s="32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32"/>
      <c r="B117" s="32"/>
      <c r="C117" s="32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4.25">
      <c r="B157" s="33"/>
      <c r="C157" s="34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>
      <c r="B191" s="33"/>
      <c r="C191" s="34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56">
    <cfRule type="cellIs" dxfId="47" priority="1" stopIfTrue="1" operator="equal">
      <formula>1</formula>
    </cfRule>
    <cfRule type="cellIs" dxfId="46" priority="2" stopIfTrue="1" operator="equal">
      <formula>2</formula>
    </cfRule>
    <cfRule type="cellIs" dxfId="45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251"/>
  <sheetViews>
    <sheetView view="pageBreakPreview" zoomScaleNormal="100" zoomScaleSheetLayoutView="100" workbookViewId="0">
      <selection activeCell="A8" sqref="A8:IV8"/>
    </sheetView>
  </sheetViews>
  <sheetFormatPr defaultRowHeight="12.75"/>
  <cols>
    <col min="1" max="1" width="6.85546875" style="7" customWidth="1"/>
    <col min="2" max="2" width="22.42578125" style="35" bestFit="1" customWidth="1"/>
    <col min="3" max="3" width="27.5703125" style="36" customWidth="1"/>
    <col min="4" max="7" width="10.7109375" style="7" customWidth="1"/>
    <col min="8" max="9" width="10.7109375" style="7" hidden="1" customWidth="1"/>
    <col min="10" max="22" width="0" style="7" hidden="1" customWidth="1"/>
    <col min="23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58" t="s">
        <v>40</v>
      </c>
      <c r="C2" s="38" t="s">
        <v>77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36">
      <c r="A3" s="19">
        <v>48</v>
      </c>
      <c r="B3" s="16" t="s">
        <v>70</v>
      </c>
      <c r="C3" s="16" t="s">
        <v>36</v>
      </c>
      <c r="D3" s="13">
        <v>11.3</v>
      </c>
      <c r="E3" s="14">
        <v>1</v>
      </c>
      <c r="F3" s="13">
        <v>11</v>
      </c>
      <c r="G3" s="14">
        <v>2</v>
      </c>
      <c r="H3" s="13">
        <f t="shared" ref="H3:H15" si="0">+F3+D3</f>
        <v>22.3</v>
      </c>
      <c r="I3" s="14">
        <f t="shared" ref="I3:I15" si="1">VLOOKUP(H3,P$3:Q$15,2,FALSE)</f>
        <v>1</v>
      </c>
      <c r="J3" s="4"/>
      <c r="K3" s="4">
        <v>1</v>
      </c>
      <c r="L3" s="4">
        <f t="shared" ref="L3:L15" si="2">LARGE(D$3:D$15,$K3)</f>
        <v>11.3</v>
      </c>
      <c r="M3" s="4">
        <f t="shared" ref="M3:M15" si="3">IF(L3=L2,M2,M2+1)</f>
        <v>1</v>
      </c>
      <c r="N3" s="4">
        <f t="shared" ref="N3:N15" si="4">LARGE(F$3:F$15,$K3)</f>
        <v>11.1</v>
      </c>
      <c r="O3" s="4">
        <f t="shared" ref="O3:O15" si="5">IF(N3=N2,O2,O2+1)</f>
        <v>1</v>
      </c>
      <c r="P3" s="4">
        <f t="shared" ref="P3:P15" si="6">LARGE(H$3:H$15,$K3)</f>
        <v>22.3</v>
      </c>
      <c r="Q3" s="4">
        <f t="shared" ref="Q3:Q15" si="7">IF(P3=P2,Q2,Q2+1)</f>
        <v>1</v>
      </c>
    </row>
    <row r="4" spans="1:17" ht="18">
      <c r="A4" s="19">
        <v>49</v>
      </c>
      <c r="B4" s="16" t="s">
        <v>71</v>
      </c>
      <c r="C4" s="16" t="s">
        <v>9</v>
      </c>
      <c r="D4" s="13">
        <v>9.1999999999999993</v>
      </c>
      <c r="E4" s="14">
        <v>6</v>
      </c>
      <c r="F4" s="13">
        <v>11.1</v>
      </c>
      <c r="G4" s="14">
        <v>1</v>
      </c>
      <c r="H4" s="13">
        <f t="shared" si="0"/>
        <v>20.299999999999997</v>
      </c>
      <c r="I4" s="14">
        <f t="shared" si="1"/>
        <v>5</v>
      </c>
      <c r="J4" s="4"/>
      <c r="K4" s="4">
        <f t="shared" ref="K4:K15" si="8">K3+1</f>
        <v>2</v>
      </c>
      <c r="L4" s="4">
        <f t="shared" si="2"/>
        <v>11</v>
      </c>
      <c r="M4" s="4">
        <f t="shared" si="3"/>
        <v>2</v>
      </c>
      <c r="N4" s="4">
        <f t="shared" si="4"/>
        <v>11</v>
      </c>
      <c r="O4" s="4">
        <f t="shared" si="5"/>
        <v>2</v>
      </c>
      <c r="P4" s="4">
        <f t="shared" si="6"/>
        <v>21.9</v>
      </c>
      <c r="Q4" s="4">
        <f t="shared" si="7"/>
        <v>2</v>
      </c>
    </row>
    <row r="5" spans="1:17" ht="18">
      <c r="A5" s="19">
        <v>50</v>
      </c>
      <c r="B5" s="16" t="s">
        <v>72</v>
      </c>
      <c r="C5" s="16" t="s">
        <v>9</v>
      </c>
      <c r="D5" s="13">
        <v>9</v>
      </c>
      <c r="E5" s="14">
        <v>7</v>
      </c>
      <c r="F5" s="13">
        <v>10.7</v>
      </c>
      <c r="G5" s="14">
        <v>5</v>
      </c>
      <c r="H5" s="13">
        <f t="shared" si="0"/>
        <v>19.7</v>
      </c>
      <c r="I5" s="14" t="e">
        <f t="shared" si="1"/>
        <v>#N/A</v>
      </c>
      <c r="J5" s="4"/>
      <c r="K5" s="4">
        <f t="shared" si="8"/>
        <v>3</v>
      </c>
      <c r="L5" s="4">
        <f t="shared" si="2"/>
        <v>10.6</v>
      </c>
      <c r="M5" s="4">
        <f t="shared" si="3"/>
        <v>3</v>
      </c>
      <c r="N5" s="4">
        <f t="shared" si="4"/>
        <v>10.9</v>
      </c>
      <c r="O5" s="4">
        <f t="shared" si="5"/>
        <v>3</v>
      </c>
      <c r="P5" s="4">
        <f t="shared" si="6"/>
        <v>21.4</v>
      </c>
      <c r="Q5" s="4">
        <f t="shared" si="7"/>
        <v>3</v>
      </c>
    </row>
    <row r="6" spans="1:17" ht="18">
      <c r="A6" s="19">
        <v>51</v>
      </c>
      <c r="B6" s="16" t="s">
        <v>73</v>
      </c>
      <c r="C6" s="16" t="s">
        <v>9</v>
      </c>
      <c r="D6" s="13">
        <v>9.8000000000000007</v>
      </c>
      <c r="E6" s="14">
        <v>5</v>
      </c>
      <c r="F6" s="13">
        <v>10.9</v>
      </c>
      <c r="G6" s="14">
        <v>3</v>
      </c>
      <c r="H6" s="13">
        <f t="shared" si="0"/>
        <v>20.700000000000003</v>
      </c>
      <c r="I6" s="14">
        <f t="shared" si="1"/>
        <v>4</v>
      </c>
      <c r="J6" s="4"/>
      <c r="K6" s="4">
        <f t="shared" si="8"/>
        <v>4</v>
      </c>
      <c r="L6" s="4">
        <f t="shared" si="2"/>
        <v>10.4</v>
      </c>
      <c r="M6" s="4">
        <f t="shared" si="3"/>
        <v>4</v>
      </c>
      <c r="N6" s="4">
        <f t="shared" si="4"/>
        <v>10.9</v>
      </c>
      <c r="O6" s="4">
        <f t="shared" si="5"/>
        <v>3</v>
      </c>
      <c r="P6" s="4">
        <f t="shared" si="6"/>
        <v>20.700000000000003</v>
      </c>
      <c r="Q6" s="4">
        <f t="shared" si="7"/>
        <v>4</v>
      </c>
    </row>
    <row r="7" spans="1:17" ht="18">
      <c r="A7" s="19">
        <v>52</v>
      </c>
      <c r="B7" s="16" t="s">
        <v>74</v>
      </c>
      <c r="C7" s="16" t="s">
        <v>9</v>
      </c>
      <c r="D7" s="13">
        <v>10.4</v>
      </c>
      <c r="E7" s="14">
        <v>4</v>
      </c>
      <c r="F7" s="13">
        <v>0</v>
      </c>
      <c r="G7" s="14">
        <v>6</v>
      </c>
      <c r="H7" s="13">
        <f t="shared" si="0"/>
        <v>10.4</v>
      </c>
      <c r="I7" s="14" t="e">
        <f t="shared" si="1"/>
        <v>#N/A</v>
      </c>
      <c r="J7" s="4"/>
      <c r="K7" s="4">
        <f t="shared" si="8"/>
        <v>5</v>
      </c>
      <c r="L7" s="4">
        <f t="shared" si="2"/>
        <v>9.8000000000000007</v>
      </c>
      <c r="M7" s="4">
        <f t="shared" si="3"/>
        <v>5</v>
      </c>
      <c r="N7" s="4">
        <f t="shared" si="4"/>
        <v>10.8</v>
      </c>
      <c r="O7" s="4">
        <f t="shared" si="5"/>
        <v>4</v>
      </c>
      <c r="P7" s="4">
        <f t="shared" si="6"/>
        <v>20.299999999999997</v>
      </c>
      <c r="Q7" s="4">
        <f t="shared" si="7"/>
        <v>5</v>
      </c>
    </row>
    <row r="8" spans="1:17" ht="18">
      <c r="A8" s="12">
        <v>54</v>
      </c>
      <c r="B8" s="12" t="s">
        <v>75</v>
      </c>
      <c r="C8" s="12" t="s">
        <v>21</v>
      </c>
      <c r="D8" s="13">
        <v>11</v>
      </c>
      <c r="E8" s="14">
        <v>2</v>
      </c>
      <c r="F8" s="13">
        <v>10.9</v>
      </c>
      <c r="G8" s="14">
        <v>3</v>
      </c>
      <c r="H8" s="13">
        <f t="shared" si="0"/>
        <v>21.9</v>
      </c>
      <c r="I8" s="14">
        <f t="shared" si="1"/>
        <v>2</v>
      </c>
      <c r="J8" s="4"/>
      <c r="K8" s="4" t="e">
        <f>#REF!+1</f>
        <v>#REF!</v>
      </c>
      <c r="L8" s="4" t="e">
        <f t="shared" si="2"/>
        <v>#REF!</v>
      </c>
      <c r="M8" s="4" t="e">
        <f>IF(L8=#REF!,#REF!,#REF!+1)</f>
        <v>#REF!</v>
      </c>
      <c r="N8" s="4" t="e">
        <f t="shared" si="4"/>
        <v>#REF!</v>
      </c>
      <c r="O8" s="4" t="e">
        <f>IF(N8=#REF!,#REF!,#REF!+1)</f>
        <v>#REF!</v>
      </c>
      <c r="P8" s="4" t="e">
        <f t="shared" si="6"/>
        <v>#REF!</v>
      </c>
      <c r="Q8" s="4" t="e">
        <f>IF(P8=#REF!,#REF!,#REF!+1)</f>
        <v>#REF!</v>
      </c>
    </row>
    <row r="9" spans="1:17" ht="18">
      <c r="A9" s="12">
        <v>55</v>
      </c>
      <c r="B9" s="12" t="s">
        <v>76</v>
      </c>
      <c r="C9" s="12" t="s">
        <v>21</v>
      </c>
      <c r="D9" s="13">
        <v>10.6</v>
      </c>
      <c r="E9" s="14">
        <v>3</v>
      </c>
      <c r="F9" s="13">
        <v>10.8</v>
      </c>
      <c r="G9" s="14">
        <v>4</v>
      </c>
      <c r="H9" s="13">
        <f t="shared" si="0"/>
        <v>21.4</v>
      </c>
      <c r="I9" s="14">
        <f t="shared" si="1"/>
        <v>3</v>
      </c>
      <c r="J9" s="4"/>
      <c r="K9" s="4" t="e">
        <f t="shared" si="8"/>
        <v>#REF!</v>
      </c>
      <c r="L9" s="4" t="e">
        <f t="shared" si="2"/>
        <v>#REF!</v>
      </c>
      <c r="M9" s="4" t="e">
        <f t="shared" si="3"/>
        <v>#REF!</v>
      </c>
      <c r="N9" s="4" t="e">
        <f t="shared" si="4"/>
        <v>#REF!</v>
      </c>
      <c r="O9" s="4" t="e">
        <f t="shared" si="5"/>
        <v>#REF!</v>
      </c>
      <c r="P9" s="4" t="e">
        <f t="shared" si="6"/>
        <v>#REF!</v>
      </c>
      <c r="Q9" s="4" t="e">
        <f t="shared" si="7"/>
        <v>#REF!</v>
      </c>
    </row>
    <row r="10" spans="1:17" ht="18">
      <c r="A10" s="12"/>
      <c r="B10" s="12"/>
      <c r="C10" s="12"/>
      <c r="D10" s="13"/>
      <c r="E10" s="14"/>
      <c r="F10" s="13"/>
      <c r="G10" s="14"/>
      <c r="H10" s="13">
        <f t="shared" si="0"/>
        <v>0</v>
      </c>
      <c r="I10" s="14" t="e">
        <f t="shared" si="1"/>
        <v>#N/A</v>
      </c>
      <c r="J10" s="4"/>
      <c r="K10" s="4" t="e">
        <f t="shared" si="8"/>
        <v>#REF!</v>
      </c>
      <c r="L10" s="4" t="e">
        <f t="shared" si="2"/>
        <v>#REF!</v>
      </c>
      <c r="M10" s="4" t="e">
        <f t="shared" si="3"/>
        <v>#REF!</v>
      </c>
      <c r="N10" s="4" t="e">
        <f t="shared" si="4"/>
        <v>#REF!</v>
      </c>
      <c r="O10" s="4" t="e">
        <f t="shared" si="5"/>
        <v>#REF!</v>
      </c>
      <c r="P10" s="4" t="e">
        <f t="shared" si="6"/>
        <v>#REF!</v>
      </c>
      <c r="Q10" s="4" t="e">
        <f t="shared" si="7"/>
        <v>#REF!</v>
      </c>
    </row>
    <row r="11" spans="1:17" ht="18">
      <c r="A11" s="12"/>
      <c r="B11" s="12"/>
      <c r="C11" s="12"/>
      <c r="D11" s="13"/>
      <c r="E11" s="14"/>
      <c r="F11" s="13"/>
      <c r="G11" s="14"/>
      <c r="H11" s="13">
        <f t="shared" si="0"/>
        <v>0</v>
      </c>
      <c r="I11" s="14" t="e">
        <f t="shared" si="1"/>
        <v>#N/A</v>
      </c>
      <c r="J11" s="4"/>
      <c r="K11" s="4" t="e">
        <f t="shared" si="8"/>
        <v>#REF!</v>
      </c>
      <c r="L11" s="4" t="e">
        <f t="shared" si="2"/>
        <v>#REF!</v>
      </c>
      <c r="M11" s="4" t="e">
        <f t="shared" si="3"/>
        <v>#REF!</v>
      </c>
      <c r="N11" s="4" t="e">
        <f t="shared" si="4"/>
        <v>#REF!</v>
      </c>
      <c r="O11" s="4" t="e">
        <f t="shared" si="5"/>
        <v>#REF!</v>
      </c>
      <c r="P11" s="4" t="e">
        <f t="shared" si="6"/>
        <v>#REF!</v>
      </c>
      <c r="Q11" s="4" t="e">
        <f t="shared" si="7"/>
        <v>#REF!</v>
      </c>
    </row>
    <row r="12" spans="1:17" ht="18">
      <c r="A12" s="12"/>
      <c r="B12" s="15"/>
      <c r="C12" s="15"/>
      <c r="D12" s="13"/>
      <c r="E12" s="14"/>
      <c r="F12" s="13"/>
      <c r="G12" s="14"/>
      <c r="H12" s="13">
        <f t="shared" si="0"/>
        <v>0</v>
      </c>
      <c r="I12" s="14" t="e">
        <f t="shared" si="1"/>
        <v>#N/A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2"/>
      <c r="B13" s="15"/>
      <c r="C13" s="15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8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ht="18">
      <c r="A14" s="19"/>
      <c r="B14" s="39"/>
      <c r="C14" s="40"/>
      <c r="D14" s="13"/>
      <c r="E14" s="14"/>
      <c r="F14" s="13"/>
      <c r="G14" s="14"/>
      <c r="H14" s="13">
        <f t="shared" si="0"/>
        <v>0</v>
      </c>
      <c r="I14" s="14" t="e">
        <f t="shared" si="1"/>
        <v>#N/A</v>
      </c>
      <c r="J14" s="4"/>
      <c r="K14" s="4" t="e">
        <f t="shared" si="8"/>
        <v>#REF!</v>
      </c>
      <c r="L14" s="4" t="e">
        <f t="shared" si="2"/>
        <v>#REF!</v>
      </c>
      <c r="M14" s="4" t="e">
        <f t="shared" si="3"/>
        <v>#REF!</v>
      </c>
      <c r="N14" s="4" t="e">
        <f t="shared" si="4"/>
        <v>#REF!</v>
      </c>
      <c r="O14" s="4" t="e">
        <f t="shared" si="5"/>
        <v>#REF!</v>
      </c>
      <c r="P14" s="4" t="e">
        <f t="shared" si="6"/>
        <v>#REF!</v>
      </c>
      <c r="Q14" s="4" t="e">
        <f t="shared" si="7"/>
        <v>#REF!</v>
      </c>
    </row>
    <row r="15" spans="1:17" ht="18">
      <c r="A15" s="19"/>
      <c r="B15" s="20"/>
      <c r="C15" s="21"/>
      <c r="D15" s="13"/>
      <c r="E15" s="14"/>
      <c r="F15" s="13"/>
      <c r="G15" s="14"/>
      <c r="H15" s="13">
        <f t="shared" si="0"/>
        <v>0</v>
      </c>
      <c r="I15" s="14" t="e">
        <f t="shared" si="1"/>
        <v>#N/A</v>
      </c>
      <c r="J15" s="4"/>
      <c r="K15" s="4" t="e">
        <f t="shared" si="8"/>
        <v>#REF!</v>
      </c>
      <c r="L15" s="4" t="e">
        <f t="shared" si="2"/>
        <v>#REF!</v>
      </c>
      <c r="M15" s="4" t="e">
        <f t="shared" si="3"/>
        <v>#REF!</v>
      </c>
      <c r="N15" s="4" t="e">
        <f t="shared" si="4"/>
        <v>#REF!</v>
      </c>
      <c r="O15" s="4" t="e">
        <f t="shared" si="5"/>
        <v>#REF!</v>
      </c>
      <c r="P15" s="4" t="e">
        <f t="shared" si="6"/>
        <v>#REF!</v>
      </c>
      <c r="Q15" s="4" t="e">
        <f t="shared" si="7"/>
        <v>#REF!</v>
      </c>
    </row>
    <row r="16" spans="1:17" s="28" customFormat="1" ht="18">
      <c r="A16" s="32"/>
      <c r="B16" s="32"/>
      <c r="C16" s="32"/>
      <c r="D16" s="25"/>
      <c r="E16" s="26"/>
      <c r="F16" s="25"/>
      <c r="G16" s="26"/>
      <c r="H16" s="25"/>
      <c r="I16" s="26"/>
      <c r="J16" s="27"/>
      <c r="K16" s="27"/>
      <c r="L16" s="27"/>
      <c r="M16" s="27"/>
      <c r="N16" s="27"/>
      <c r="O16" s="27"/>
      <c r="P16" s="27"/>
      <c r="Q16" s="27"/>
    </row>
    <row r="17" spans="1:17" s="28" customFormat="1" ht="18">
      <c r="A17" s="32"/>
      <c r="B17" s="32"/>
      <c r="C17" s="32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32"/>
      <c r="B18" s="32"/>
      <c r="C18" s="32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32"/>
      <c r="B19" s="32"/>
      <c r="C19" s="32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32"/>
      <c r="B20" s="32"/>
      <c r="C20" s="32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32"/>
      <c r="B21" s="32"/>
      <c r="C21" s="32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32"/>
      <c r="B22" s="32"/>
      <c r="C22" s="32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32"/>
      <c r="B23" s="32"/>
      <c r="C23" s="32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32"/>
      <c r="B24" s="32"/>
      <c r="C24" s="32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 hidden="1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23.25">
      <c r="A110" s="29"/>
      <c r="B110" s="30"/>
      <c r="C110" s="31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32"/>
      <c r="B111" s="32"/>
      <c r="C111" s="32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32"/>
      <c r="B112" s="32"/>
      <c r="C112" s="32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32"/>
      <c r="B113" s="32"/>
      <c r="C113" s="32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32"/>
      <c r="B114" s="32"/>
      <c r="C114" s="32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32"/>
      <c r="B115" s="32"/>
      <c r="C115" s="32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32"/>
      <c r="B116" s="32"/>
      <c r="C116" s="32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32"/>
      <c r="B117" s="32"/>
      <c r="C117" s="32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32"/>
      <c r="B118" s="32"/>
      <c r="C118" s="32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22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22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22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22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22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 ht="14.25">
      <c r="B184" s="33"/>
      <c r="C184" s="34"/>
      <c r="L184" s="27"/>
      <c r="M184" s="27"/>
      <c r="N184" s="27"/>
      <c r="O184" s="27"/>
      <c r="P184" s="27"/>
      <c r="Q184" s="27"/>
    </row>
    <row r="185" spans="2:17" s="28" customFormat="1" ht="14.25">
      <c r="B185" s="33"/>
      <c r="C185" s="34"/>
      <c r="L185" s="27"/>
      <c r="M185" s="27"/>
      <c r="N185" s="27"/>
      <c r="O185" s="27"/>
      <c r="P185" s="27"/>
      <c r="Q185" s="27"/>
    </row>
    <row r="186" spans="2:17" s="28" customFormat="1" ht="14.25">
      <c r="B186" s="33"/>
      <c r="C186" s="34"/>
      <c r="L186" s="27"/>
      <c r="M186" s="27"/>
      <c r="N186" s="27"/>
      <c r="O186" s="27"/>
      <c r="P186" s="27"/>
      <c r="Q186" s="27"/>
    </row>
    <row r="187" spans="2:17" s="28" customFormat="1" ht="14.25">
      <c r="B187" s="33"/>
      <c r="C187" s="34"/>
      <c r="L187" s="27"/>
      <c r="M187" s="27"/>
      <c r="N187" s="27"/>
      <c r="O187" s="27"/>
      <c r="P187" s="27"/>
      <c r="Q187" s="27"/>
    </row>
    <row r="188" spans="2:17" s="28" customFormat="1" ht="14.25">
      <c r="B188" s="33"/>
      <c r="C188" s="34"/>
      <c r="L188" s="27"/>
      <c r="M188" s="27"/>
      <c r="N188" s="27"/>
      <c r="O188" s="27"/>
      <c r="P188" s="27"/>
      <c r="Q188" s="27"/>
    </row>
    <row r="189" spans="2:17" s="28" customFormat="1" ht="14.25">
      <c r="B189" s="33"/>
      <c r="C189" s="34"/>
      <c r="L189" s="27"/>
      <c r="M189" s="27"/>
      <c r="N189" s="27"/>
      <c r="O189" s="27"/>
      <c r="P189" s="27"/>
      <c r="Q189" s="27"/>
    </row>
    <row r="190" spans="2:17" s="28" customFormat="1" ht="14.25">
      <c r="B190" s="33"/>
      <c r="C190" s="34"/>
      <c r="L190" s="27"/>
      <c r="M190" s="27"/>
      <c r="N190" s="27"/>
      <c r="O190" s="27"/>
      <c r="P190" s="27"/>
      <c r="Q190" s="27"/>
    </row>
    <row r="191" spans="2:17" s="28" customFormat="1" ht="14.25">
      <c r="B191" s="33"/>
      <c r="C191" s="34"/>
      <c r="L191" s="27"/>
      <c r="M191" s="27"/>
      <c r="N191" s="27"/>
      <c r="O191" s="27"/>
      <c r="P191" s="27"/>
      <c r="Q191" s="27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  <row r="244" spans="2:3" s="28" customFormat="1">
      <c r="B244" s="33"/>
      <c r="C244" s="34"/>
    </row>
    <row r="245" spans="2:3" s="28" customFormat="1">
      <c r="B245" s="33"/>
      <c r="C245" s="34"/>
    </row>
    <row r="246" spans="2:3" s="28" customFormat="1">
      <c r="B246" s="33"/>
      <c r="C246" s="34"/>
    </row>
    <row r="247" spans="2:3" s="28" customFormat="1">
      <c r="B247" s="33"/>
      <c r="C247" s="34"/>
    </row>
    <row r="248" spans="2:3" s="28" customFormat="1">
      <c r="B248" s="33"/>
      <c r="C248" s="34"/>
    </row>
    <row r="249" spans="2:3" s="28" customFormat="1">
      <c r="B249" s="33"/>
      <c r="C249" s="34"/>
    </row>
    <row r="250" spans="2:3" s="28" customFormat="1">
      <c r="B250" s="33"/>
      <c r="C250" s="34"/>
    </row>
    <row r="251" spans="2:3" s="28" customFormat="1">
      <c r="B251" s="33"/>
      <c r="C251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57">
    <cfRule type="cellIs" dxfId="44" priority="1" stopIfTrue="1" operator="equal">
      <formula>1</formula>
    </cfRule>
    <cfRule type="cellIs" dxfId="43" priority="2" stopIfTrue="1" operator="equal">
      <formula>2</formula>
    </cfRule>
    <cfRule type="cellIs" dxfId="42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Q246"/>
  <sheetViews>
    <sheetView view="pageBreakPreview" zoomScaleNormal="100" zoomScaleSheetLayoutView="100" workbookViewId="0">
      <selection activeCell="A17" sqref="A17:IV17"/>
    </sheetView>
  </sheetViews>
  <sheetFormatPr defaultRowHeight="12.75"/>
  <cols>
    <col min="1" max="1" width="6.85546875" style="7" customWidth="1"/>
    <col min="2" max="2" width="30.7109375" style="47" bestFit="1" customWidth="1"/>
    <col min="3" max="3" width="27.5703125" style="47" customWidth="1"/>
    <col min="4" max="7" width="10.7109375" style="7" customWidth="1"/>
    <col min="8" max="9" width="10.7109375" style="7" hidden="1" customWidth="1"/>
    <col min="10" max="17" width="0" style="7" hidden="1" customWidth="1"/>
    <col min="18" max="16384" width="9.140625" style="7"/>
  </cols>
  <sheetData>
    <row r="1" spans="1:17" ht="18">
      <c r="A1" s="1"/>
      <c r="B1" s="41" t="s">
        <v>0</v>
      </c>
      <c r="C1" s="41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83</v>
      </c>
      <c r="C2" s="42" t="s">
        <v>84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61">
        <v>44</v>
      </c>
      <c r="B3" s="62" t="s">
        <v>65</v>
      </c>
      <c r="C3" s="62" t="s">
        <v>17</v>
      </c>
      <c r="D3" s="13">
        <v>9.15</v>
      </c>
      <c r="E3" s="14">
        <v>11</v>
      </c>
      <c r="F3" s="13">
        <v>9.6999999999999993</v>
      </c>
      <c r="G3" s="14">
        <v>7</v>
      </c>
      <c r="H3" s="13">
        <f t="shared" ref="H3:H22" si="0">+F3+D3</f>
        <v>18.850000000000001</v>
      </c>
      <c r="I3" s="14" t="e">
        <f t="shared" ref="I3:I22" si="1">VLOOKUP(H3,P$3:Q$22,2,FALSE)</f>
        <v>#N/A</v>
      </c>
      <c r="J3" s="4"/>
      <c r="K3" s="4">
        <v>1</v>
      </c>
      <c r="L3" s="4">
        <f t="shared" ref="L3:L22" si="2">LARGE(D$3:D$22,$K3)</f>
        <v>10.1</v>
      </c>
      <c r="M3" s="4">
        <f t="shared" ref="M3:M22" si="3">IF(L3=L2,M2,M2+1)</f>
        <v>1</v>
      </c>
      <c r="N3" s="4">
        <f t="shared" ref="N3:N22" si="4">LARGE(F$3:F$22,$K3)</f>
        <v>10.5</v>
      </c>
      <c r="O3" s="4">
        <f t="shared" ref="O3:O22" si="5">IF(N3=N2,O2,O2+1)</f>
        <v>1</v>
      </c>
      <c r="P3" s="4">
        <f t="shared" ref="P3:P22" si="6">LARGE(H$3:H$22,$K3)</f>
        <v>20.399999999999999</v>
      </c>
      <c r="Q3" s="4">
        <f t="shared" ref="Q3:Q22" si="7">IF(P3=P2,Q2,Q2+1)</f>
        <v>1</v>
      </c>
    </row>
    <row r="4" spans="1:17" ht="18">
      <c r="A4" s="19">
        <v>56</v>
      </c>
      <c r="B4" s="60" t="s">
        <v>186</v>
      </c>
      <c r="C4" s="60" t="s">
        <v>7</v>
      </c>
      <c r="D4" s="13">
        <v>9.65</v>
      </c>
      <c r="E4" s="14">
        <v>6</v>
      </c>
      <c r="F4" s="13">
        <v>9.3000000000000007</v>
      </c>
      <c r="G4" s="14">
        <v>9</v>
      </c>
      <c r="H4" s="13">
        <f t="shared" ref="H4:H9" si="8">+F4+D4</f>
        <v>18.950000000000003</v>
      </c>
      <c r="I4" s="14" t="e">
        <f t="shared" si="1"/>
        <v>#N/A</v>
      </c>
      <c r="J4" s="4"/>
      <c r="K4" s="4">
        <f t="shared" ref="K4:K22" si="9">K3+1</f>
        <v>2</v>
      </c>
      <c r="L4" s="4">
        <f t="shared" si="2"/>
        <v>9.9</v>
      </c>
      <c r="M4" s="4">
        <f t="shared" si="3"/>
        <v>2</v>
      </c>
      <c r="N4" s="4">
        <f t="shared" si="4"/>
        <v>10.3</v>
      </c>
      <c r="O4" s="4">
        <f t="shared" si="5"/>
        <v>2</v>
      </c>
      <c r="P4" s="4">
        <f t="shared" si="6"/>
        <v>20.3</v>
      </c>
      <c r="Q4" s="4">
        <f t="shared" si="7"/>
        <v>2</v>
      </c>
    </row>
    <row r="5" spans="1:17" ht="18">
      <c r="A5" s="19">
        <v>57</v>
      </c>
      <c r="B5" s="12" t="s">
        <v>78</v>
      </c>
      <c r="C5" s="12" t="s">
        <v>7</v>
      </c>
      <c r="D5" s="13">
        <v>9</v>
      </c>
      <c r="E5" s="14">
        <v>12</v>
      </c>
      <c r="F5" s="13">
        <v>9</v>
      </c>
      <c r="G5" s="14">
        <v>11</v>
      </c>
      <c r="H5" s="13">
        <f t="shared" si="8"/>
        <v>18</v>
      </c>
      <c r="I5" s="14" t="e">
        <f t="shared" si="1"/>
        <v>#N/A</v>
      </c>
      <c r="J5" s="4"/>
      <c r="K5" s="4">
        <f t="shared" si="9"/>
        <v>3</v>
      </c>
      <c r="L5" s="4">
        <f t="shared" si="2"/>
        <v>9.9</v>
      </c>
      <c r="M5" s="4">
        <f t="shared" si="3"/>
        <v>2</v>
      </c>
      <c r="N5" s="4">
        <f t="shared" si="4"/>
        <v>10.199999999999999</v>
      </c>
      <c r="O5" s="4">
        <f t="shared" si="5"/>
        <v>3</v>
      </c>
      <c r="P5" s="4">
        <f t="shared" si="6"/>
        <v>19.850000000000001</v>
      </c>
      <c r="Q5" s="4">
        <f t="shared" si="7"/>
        <v>3</v>
      </c>
    </row>
    <row r="6" spans="1:17" ht="18">
      <c r="A6" s="19">
        <v>58</v>
      </c>
      <c r="B6" s="12" t="s">
        <v>79</v>
      </c>
      <c r="C6" s="12" t="s">
        <v>7</v>
      </c>
      <c r="D6" s="13">
        <v>8.9</v>
      </c>
      <c r="E6" s="14">
        <v>13</v>
      </c>
      <c r="F6" s="13">
        <v>9.9</v>
      </c>
      <c r="G6" s="14">
        <v>4</v>
      </c>
      <c r="H6" s="13">
        <f t="shared" si="8"/>
        <v>18.8</v>
      </c>
      <c r="I6" s="14" t="e">
        <f t="shared" si="1"/>
        <v>#N/A</v>
      </c>
      <c r="J6" s="4"/>
      <c r="K6" s="4">
        <f t="shared" si="9"/>
        <v>4</v>
      </c>
      <c r="L6" s="4">
        <f t="shared" si="2"/>
        <v>9.85</v>
      </c>
      <c r="M6" s="4">
        <f t="shared" si="3"/>
        <v>3</v>
      </c>
      <c r="N6" s="4">
        <f t="shared" si="4"/>
        <v>9.9</v>
      </c>
      <c r="O6" s="4">
        <f t="shared" si="5"/>
        <v>4</v>
      </c>
      <c r="P6" s="4">
        <f t="shared" si="6"/>
        <v>19.75</v>
      </c>
      <c r="Q6" s="4">
        <f t="shared" si="7"/>
        <v>4</v>
      </c>
    </row>
    <row r="7" spans="1:17" ht="18">
      <c r="A7" s="19">
        <v>59</v>
      </c>
      <c r="B7" s="12" t="s">
        <v>12</v>
      </c>
      <c r="C7" s="12" t="s">
        <v>7</v>
      </c>
      <c r="D7" s="13">
        <v>9.9</v>
      </c>
      <c r="E7" s="14">
        <v>2</v>
      </c>
      <c r="F7" s="13">
        <v>9.25</v>
      </c>
      <c r="G7" s="14">
        <v>10</v>
      </c>
      <c r="H7" s="13">
        <f t="shared" si="8"/>
        <v>19.149999999999999</v>
      </c>
      <c r="I7" s="14">
        <f t="shared" si="1"/>
        <v>8</v>
      </c>
      <c r="J7" s="4"/>
      <c r="K7" s="4">
        <f t="shared" si="9"/>
        <v>5</v>
      </c>
      <c r="L7" s="4">
        <f t="shared" si="2"/>
        <v>9.8000000000000007</v>
      </c>
      <c r="M7" s="4">
        <f t="shared" si="3"/>
        <v>4</v>
      </c>
      <c r="N7" s="4">
        <f t="shared" si="4"/>
        <v>9.9</v>
      </c>
      <c r="O7" s="4">
        <f t="shared" si="5"/>
        <v>4</v>
      </c>
      <c r="P7" s="4">
        <f t="shared" si="6"/>
        <v>19.600000000000001</v>
      </c>
      <c r="Q7" s="4">
        <f t="shared" si="7"/>
        <v>5</v>
      </c>
    </row>
    <row r="8" spans="1:17" ht="18">
      <c r="A8" s="19">
        <v>60</v>
      </c>
      <c r="B8" s="12" t="s">
        <v>11</v>
      </c>
      <c r="C8" s="12" t="s">
        <v>7</v>
      </c>
      <c r="D8" s="13">
        <v>9.8000000000000007</v>
      </c>
      <c r="E8" s="14">
        <v>4</v>
      </c>
      <c r="F8" s="13">
        <v>10.5</v>
      </c>
      <c r="G8" s="14">
        <v>1</v>
      </c>
      <c r="H8" s="13">
        <f t="shared" si="8"/>
        <v>20.3</v>
      </c>
      <c r="I8" s="14">
        <f t="shared" si="1"/>
        <v>2</v>
      </c>
      <c r="J8" s="4"/>
      <c r="K8" s="4">
        <f t="shared" si="9"/>
        <v>6</v>
      </c>
      <c r="L8" s="4">
        <f t="shared" si="2"/>
        <v>9.75</v>
      </c>
      <c r="M8" s="4">
        <f t="shared" si="3"/>
        <v>5</v>
      </c>
      <c r="N8" s="4">
        <f t="shared" si="4"/>
        <v>9.85</v>
      </c>
      <c r="O8" s="4">
        <f t="shared" si="5"/>
        <v>5</v>
      </c>
      <c r="P8" s="4">
        <f t="shared" si="6"/>
        <v>19.55</v>
      </c>
      <c r="Q8" s="4">
        <f t="shared" si="7"/>
        <v>6</v>
      </c>
    </row>
    <row r="9" spans="1:17" ht="18">
      <c r="A9" s="19">
        <v>61</v>
      </c>
      <c r="B9" s="12" t="s">
        <v>80</v>
      </c>
      <c r="C9" s="12" t="s">
        <v>7</v>
      </c>
      <c r="D9" s="13">
        <v>9.75</v>
      </c>
      <c r="E9" s="14">
        <v>5</v>
      </c>
      <c r="F9" s="13">
        <v>9.85</v>
      </c>
      <c r="G9" s="14">
        <v>5</v>
      </c>
      <c r="H9" s="13">
        <f t="shared" si="8"/>
        <v>19.600000000000001</v>
      </c>
      <c r="I9" s="14">
        <f t="shared" si="1"/>
        <v>5</v>
      </c>
      <c r="J9" s="4"/>
      <c r="K9" s="4">
        <f t="shared" si="9"/>
        <v>7</v>
      </c>
      <c r="L9" s="4">
        <f t="shared" si="2"/>
        <v>9.65</v>
      </c>
      <c r="M9" s="4">
        <f t="shared" si="3"/>
        <v>6</v>
      </c>
      <c r="N9" s="4">
        <f t="shared" si="4"/>
        <v>9.8000000000000007</v>
      </c>
      <c r="O9" s="4">
        <f t="shared" si="5"/>
        <v>6</v>
      </c>
      <c r="P9" s="4">
        <f t="shared" si="6"/>
        <v>19.3</v>
      </c>
      <c r="Q9" s="4">
        <f t="shared" si="7"/>
        <v>7</v>
      </c>
    </row>
    <row r="10" spans="1:17" ht="18">
      <c r="A10" s="19">
        <v>62</v>
      </c>
      <c r="B10" s="12" t="s">
        <v>81</v>
      </c>
      <c r="C10" s="12" t="s">
        <v>7</v>
      </c>
      <c r="D10" s="13">
        <v>9.5</v>
      </c>
      <c r="E10" s="14">
        <v>8</v>
      </c>
      <c r="F10" s="13">
        <v>9.3000000000000007</v>
      </c>
      <c r="G10" s="14">
        <v>9</v>
      </c>
      <c r="H10" s="13">
        <f t="shared" si="0"/>
        <v>18.8</v>
      </c>
      <c r="I10" s="14" t="e">
        <f t="shared" si="1"/>
        <v>#N/A</v>
      </c>
      <c r="J10" s="4"/>
      <c r="K10" s="4">
        <f t="shared" si="9"/>
        <v>8</v>
      </c>
      <c r="L10" s="4">
        <f t="shared" si="2"/>
        <v>9.65</v>
      </c>
      <c r="M10" s="4">
        <f t="shared" si="3"/>
        <v>6</v>
      </c>
      <c r="N10" s="4">
        <f t="shared" si="4"/>
        <v>9.6999999999999993</v>
      </c>
      <c r="O10" s="4">
        <f t="shared" si="5"/>
        <v>7</v>
      </c>
      <c r="P10" s="4">
        <f t="shared" si="6"/>
        <v>19.149999999999999</v>
      </c>
      <c r="Q10" s="4">
        <f t="shared" si="7"/>
        <v>8</v>
      </c>
    </row>
    <row r="11" spans="1:17" ht="18">
      <c r="A11" s="19">
        <v>64</v>
      </c>
      <c r="B11" s="12" t="s">
        <v>82</v>
      </c>
      <c r="C11" s="12" t="s">
        <v>7</v>
      </c>
      <c r="D11" s="13">
        <v>9.9</v>
      </c>
      <c r="E11" s="14">
        <v>2</v>
      </c>
      <c r="F11" s="13">
        <v>9.65</v>
      </c>
      <c r="G11" s="14">
        <v>8</v>
      </c>
      <c r="H11" s="13">
        <f t="shared" si="0"/>
        <v>19.55</v>
      </c>
      <c r="I11" s="14">
        <f t="shared" si="1"/>
        <v>6</v>
      </c>
      <c r="J11" s="4"/>
      <c r="K11" s="4" t="e">
        <f>#REF!+1</f>
        <v>#REF!</v>
      </c>
      <c r="L11" s="4" t="e">
        <f t="shared" si="2"/>
        <v>#REF!</v>
      </c>
      <c r="M11" s="4" t="e">
        <f>IF(L11=#REF!,#REF!,#REF!+1)</f>
        <v>#REF!</v>
      </c>
      <c r="N11" s="4" t="e">
        <f t="shared" si="4"/>
        <v>#REF!</v>
      </c>
      <c r="O11" s="4" t="e">
        <f>IF(N11=#REF!,#REF!,#REF!+1)</f>
        <v>#REF!</v>
      </c>
      <c r="P11" s="4" t="e">
        <f t="shared" si="6"/>
        <v>#REF!</v>
      </c>
      <c r="Q11" s="4" t="e">
        <f>IF(P11=#REF!,#REF!,#REF!+1)</f>
        <v>#REF!</v>
      </c>
    </row>
    <row r="12" spans="1:17" ht="18">
      <c r="A12" s="12">
        <v>65</v>
      </c>
      <c r="B12" s="12" t="s">
        <v>85</v>
      </c>
      <c r="C12" s="12" t="s">
        <v>7</v>
      </c>
      <c r="D12" s="13">
        <v>9.5</v>
      </c>
      <c r="E12" s="14">
        <v>8</v>
      </c>
      <c r="F12" s="13">
        <v>9.8000000000000007</v>
      </c>
      <c r="G12" s="14">
        <v>6</v>
      </c>
      <c r="H12" s="13">
        <f>+F12+D12</f>
        <v>19.3</v>
      </c>
      <c r="I12" s="14">
        <f t="shared" si="1"/>
        <v>7</v>
      </c>
      <c r="J12" s="4"/>
      <c r="K12" s="4" t="e">
        <f t="shared" si="9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2">
        <v>66</v>
      </c>
      <c r="B13" s="12" t="s">
        <v>86</v>
      </c>
      <c r="C13" s="12" t="s">
        <v>7</v>
      </c>
      <c r="D13" s="13">
        <v>10.1</v>
      </c>
      <c r="E13" s="14">
        <v>1</v>
      </c>
      <c r="F13" s="13">
        <v>10.3</v>
      </c>
      <c r="G13" s="14">
        <v>2</v>
      </c>
      <c r="H13" s="13">
        <f>+F13+D13</f>
        <v>20.399999999999999</v>
      </c>
      <c r="I13" s="14">
        <f t="shared" si="1"/>
        <v>1</v>
      </c>
      <c r="J13" s="4"/>
      <c r="K13" s="4" t="e">
        <f t="shared" si="9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ht="18">
      <c r="A14" s="12">
        <v>67</v>
      </c>
      <c r="B14" s="15" t="s">
        <v>87</v>
      </c>
      <c r="C14" s="15" t="s">
        <v>17</v>
      </c>
      <c r="D14" s="13">
        <v>9.5</v>
      </c>
      <c r="E14" s="14">
        <v>8</v>
      </c>
      <c r="F14" s="13">
        <v>8.6999999999999993</v>
      </c>
      <c r="G14" s="14">
        <v>14</v>
      </c>
      <c r="H14" s="13">
        <f>+F14+D14</f>
        <v>18.2</v>
      </c>
      <c r="I14" s="14" t="e">
        <f t="shared" si="1"/>
        <v>#N/A</v>
      </c>
      <c r="J14" s="4"/>
      <c r="K14" s="4" t="e">
        <f t="shared" si="9"/>
        <v>#REF!</v>
      </c>
      <c r="L14" s="4" t="e">
        <f t="shared" si="2"/>
        <v>#REF!</v>
      </c>
      <c r="M14" s="4" t="e">
        <f t="shared" si="3"/>
        <v>#REF!</v>
      </c>
      <c r="N14" s="4" t="e">
        <f t="shared" si="4"/>
        <v>#REF!</v>
      </c>
      <c r="O14" s="4" t="e">
        <f t="shared" si="5"/>
        <v>#REF!</v>
      </c>
      <c r="P14" s="4" t="e">
        <f t="shared" si="6"/>
        <v>#REF!</v>
      </c>
      <c r="Q14" s="4" t="e">
        <f t="shared" si="7"/>
        <v>#REF!</v>
      </c>
    </row>
    <row r="15" spans="1:17" ht="18">
      <c r="A15" s="12">
        <v>68</v>
      </c>
      <c r="B15" s="15" t="s">
        <v>88</v>
      </c>
      <c r="C15" s="15" t="s">
        <v>21</v>
      </c>
      <c r="D15" s="13">
        <v>9.65</v>
      </c>
      <c r="E15" s="14">
        <v>6</v>
      </c>
      <c r="F15" s="13">
        <v>10.199999999999999</v>
      </c>
      <c r="G15" s="14">
        <v>3</v>
      </c>
      <c r="H15" s="13">
        <f>+F15+D15</f>
        <v>19.850000000000001</v>
      </c>
      <c r="I15" s="14">
        <f t="shared" si="1"/>
        <v>3</v>
      </c>
      <c r="J15" s="4"/>
      <c r="K15" s="4" t="e">
        <f t="shared" si="9"/>
        <v>#REF!</v>
      </c>
      <c r="L15" s="4" t="e">
        <f t="shared" si="2"/>
        <v>#REF!</v>
      </c>
      <c r="M15" s="4" t="e">
        <f t="shared" si="3"/>
        <v>#REF!</v>
      </c>
      <c r="N15" s="4" t="e">
        <f t="shared" si="4"/>
        <v>#REF!</v>
      </c>
      <c r="O15" s="4" t="e">
        <f t="shared" si="5"/>
        <v>#REF!</v>
      </c>
      <c r="P15" s="4" t="e">
        <f t="shared" si="6"/>
        <v>#REF!</v>
      </c>
      <c r="Q15" s="4" t="e">
        <f t="shared" si="7"/>
        <v>#REF!</v>
      </c>
    </row>
    <row r="16" spans="1:17" ht="18">
      <c r="A16" s="12">
        <v>69</v>
      </c>
      <c r="B16" s="15" t="s">
        <v>89</v>
      </c>
      <c r="C16" s="15" t="s">
        <v>17</v>
      </c>
      <c r="D16" s="13">
        <v>9.3000000000000007</v>
      </c>
      <c r="E16" s="14">
        <v>10</v>
      </c>
      <c r="F16" s="13">
        <v>9.25</v>
      </c>
      <c r="G16" s="14">
        <v>10</v>
      </c>
      <c r="H16" s="13">
        <f>+F16+D16</f>
        <v>18.55</v>
      </c>
      <c r="I16" s="14" t="e">
        <f t="shared" si="1"/>
        <v>#N/A</v>
      </c>
      <c r="J16" s="4"/>
      <c r="K16" s="4" t="e">
        <f t="shared" si="9"/>
        <v>#REF!</v>
      </c>
      <c r="L16" s="4" t="e">
        <f t="shared" si="2"/>
        <v>#REF!</v>
      </c>
      <c r="M16" s="4" t="e">
        <f t="shared" si="3"/>
        <v>#REF!</v>
      </c>
      <c r="N16" s="4" t="e">
        <f t="shared" si="4"/>
        <v>#REF!</v>
      </c>
      <c r="O16" s="4" t="e">
        <f t="shared" si="5"/>
        <v>#REF!</v>
      </c>
      <c r="P16" s="4" t="e">
        <f t="shared" si="6"/>
        <v>#REF!</v>
      </c>
      <c r="Q16" s="4" t="e">
        <f t="shared" si="7"/>
        <v>#REF!</v>
      </c>
    </row>
    <row r="17" spans="1:17" ht="18">
      <c r="A17" s="12">
        <v>71</v>
      </c>
      <c r="B17" s="16" t="s">
        <v>90</v>
      </c>
      <c r="C17" s="16" t="s">
        <v>25</v>
      </c>
      <c r="D17" s="13">
        <v>9.85</v>
      </c>
      <c r="E17" s="14">
        <v>3</v>
      </c>
      <c r="F17" s="13">
        <v>9.9</v>
      </c>
      <c r="G17" s="14">
        <v>4</v>
      </c>
      <c r="H17" s="13">
        <f t="shared" si="0"/>
        <v>19.75</v>
      </c>
      <c r="I17" s="14">
        <f t="shared" si="1"/>
        <v>4</v>
      </c>
      <c r="J17" s="4"/>
      <c r="K17" s="4" t="e">
        <f>#REF!+1</f>
        <v>#REF!</v>
      </c>
      <c r="L17" s="4" t="e">
        <f t="shared" si="2"/>
        <v>#REF!</v>
      </c>
      <c r="M17" s="4" t="e">
        <f>IF(L17=#REF!,#REF!,#REF!+1)</f>
        <v>#REF!</v>
      </c>
      <c r="N17" s="4" t="e">
        <f t="shared" si="4"/>
        <v>#REF!</v>
      </c>
      <c r="O17" s="4" t="e">
        <f>IF(N17=#REF!,#REF!,#REF!+1)</f>
        <v>#REF!</v>
      </c>
      <c r="P17" s="4" t="e">
        <f t="shared" si="6"/>
        <v>#REF!</v>
      </c>
      <c r="Q17" s="4" t="e">
        <f>IF(P17=#REF!,#REF!,#REF!+1)</f>
        <v>#REF!</v>
      </c>
    </row>
    <row r="18" spans="1:17" ht="18">
      <c r="A18" s="12">
        <v>72</v>
      </c>
      <c r="B18" s="16" t="s">
        <v>91</v>
      </c>
      <c r="C18" s="16" t="s">
        <v>21</v>
      </c>
      <c r="D18" s="13">
        <v>9.4</v>
      </c>
      <c r="E18" s="14">
        <v>9</v>
      </c>
      <c r="F18" s="13">
        <v>9</v>
      </c>
      <c r="G18" s="14">
        <v>11</v>
      </c>
      <c r="H18" s="13">
        <f t="shared" si="0"/>
        <v>18.399999999999999</v>
      </c>
      <c r="I18" s="14" t="e">
        <f t="shared" si="1"/>
        <v>#N/A</v>
      </c>
      <c r="J18" s="4"/>
      <c r="K18" s="4" t="e">
        <f t="shared" si="9"/>
        <v>#REF!</v>
      </c>
      <c r="L18" s="4" t="e">
        <f t="shared" si="2"/>
        <v>#REF!</v>
      </c>
      <c r="M18" s="4" t="e">
        <f t="shared" si="3"/>
        <v>#REF!</v>
      </c>
      <c r="N18" s="4" t="e">
        <f t="shared" si="4"/>
        <v>#REF!</v>
      </c>
      <c r="O18" s="4" t="e">
        <f t="shared" si="5"/>
        <v>#REF!</v>
      </c>
      <c r="P18" s="4" t="e">
        <f t="shared" si="6"/>
        <v>#REF!</v>
      </c>
      <c r="Q18" s="4" t="e">
        <f t="shared" si="7"/>
        <v>#REF!</v>
      </c>
    </row>
    <row r="19" spans="1:17" ht="18">
      <c r="A19" s="12">
        <v>73</v>
      </c>
      <c r="B19" s="16" t="s">
        <v>92</v>
      </c>
      <c r="C19" s="16" t="s">
        <v>21</v>
      </c>
      <c r="D19" s="13">
        <v>9.3000000000000007</v>
      </c>
      <c r="E19" s="14">
        <v>10</v>
      </c>
      <c r="F19" s="13">
        <v>8.9499999999999993</v>
      </c>
      <c r="G19" s="14">
        <v>12</v>
      </c>
      <c r="H19" s="13">
        <f t="shared" si="0"/>
        <v>18.25</v>
      </c>
      <c r="I19" s="14" t="e">
        <f t="shared" si="1"/>
        <v>#N/A</v>
      </c>
      <c r="J19" s="4"/>
      <c r="K19" s="4" t="e">
        <f t="shared" si="9"/>
        <v>#REF!</v>
      </c>
      <c r="L19" s="4" t="e">
        <f t="shared" si="2"/>
        <v>#REF!</v>
      </c>
      <c r="M19" s="4" t="e">
        <f t="shared" si="3"/>
        <v>#REF!</v>
      </c>
      <c r="N19" s="4" t="e">
        <f t="shared" si="4"/>
        <v>#REF!</v>
      </c>
      <c r="O19" s="4" t="e">
        <f t="shared" si="5"/>
        <v>#REF!</v>
      </c>
      <c r="P19" s="4" t="e">
        <f t="shared" si="6"/>
        <v>#REF!</v>
      </c>
      <c r="Q19" s="4" t="e">
        <f t="shared" si="7"/>
        <v>#REF!</v>
      </c>
    </row>
    <row r="20" spans="1:17" ht="18">
      <c r="A20" s="12">
        <v>74</v>
      </c>
      <c r="B20" s="16" t="s">
        <v>93</v>
      </c>
      <c r="C20" s="16" t="s">
        <v>94</v>
      </c>
      <c r="D20" s="13">
        <v>9.5500000000000007</v>
      </c>
      <c r="E20" s="14">
        <v>7</v>
      </c>
      <c r="F20" s="13">
        <v>8.75</v>
      </c>
      <c r="G20" s="14">
        <v>13</v>
      </c>
      <c r="H20" s="13">
        <f t="shared" si="0"/>
        <v>18.3</v>
      </c>
      <c r="I20" s="14" t="e">
        <f t="shared" si="1"/>
        <v>#N/A</v>
      </c>
      <c r="J20" s="4"/>
      <c r="K20" s="4" t="e">
        <f t="shared" si="9"/>
        <v>#REF!</v>
      </c>
      <c r="L20" s="4" t="e">
        <f t="shared" si="2"/>
        <v>#REF!</v>
      </c>
      <c r="M20" s="4" t="e">
        <f t="shared" si="3"/>
        <v>#REF!</v>
      </c>
      <c r="N20" s="4" t="e">
        <f t="shared" si="4"/>
        <v>#REF!</v>
      </c>
      <c r="O20" s="4" t="e">
        <f t="shared" si="5"/>
        <v>#REF!</v>
      </c>
      <c r="P20" s="4" t="e">
        <f t="shared" si="6"/>
        <v>#REF!</v>
      </c>
      <c r="Q20" s="4" t="e">
        <f t="shared" si="7"/>
        <v>#REF!</v>
      </c>
    </row>
    <row r="21" spans="1:17" ht="18">
      <c r="A21" s="19"/>
      <c r="B21" s="16"/>
      <c r="C21" s="16"/>
      <c r="D21" s="13"/>
      <c r="E21" s="14"/>
      <c r="F21" s="13"/>
      <c r="G21" s="14"/>
      <c r="H21" s="13">
        <f t="shared" si="0"/>
        <v>0</v>
      </c>
      <c r="I21" s="14" t="e">
        <f t="shared" si="1"/>
        <v>#N/A</v>
      </c>
      <c r="J21" s="4"/>
      <c r="K21" s="4" t="e">
        <f t="shared" si="9"/>
        <v>#REF!</v>
      </c>
      <c r="L21" s="4" t="e">
        <f t="shared" si="2"/>
        <v>#REF!</v>
      </c>
      <c r="M21" s="4" t="e">
        <f t="shared" si="3"/>
        <v>#REF!</v>
      </c>
      <c r="N21" s="4" t="e">
        <f t="shared" si="4"/>
        <v>#REF!</v>
      </c>
      <c r="O21" s="4" t="e">
        <f t="shared" si="5"/>
        <v>#REF!</v>
      </c>
      <c r="P21" s="4" t="e">
        <f t="shared" si="6"/>
        <v>#REF!</v>
      </c>
      <c r="Q21" s="4" t="e">
        <f t="shared" si="7"/>
        <v>#REF!</v>
      </c>
    </row>
    <row r="22" spans="1:17" ht="18">
      <c r="A22" s="19"/>
      <c r="B22" s="16"/>
      <c r="C22" s="16"/>
      <c r="D22" s="13"/>
      <c r="E22" s="14"/>
      <c r="F22" s="13"/>
      <c r="G22" s="14"/>
      <c r="H22" s="13">
        <f t="shared" si="0"/>
        <v>0</v>
      </c>
      <c r="I22" s="14" t="e">
        <f t="shared" si="1"/>
        <v>#N/A</v>
      </c>
      <c r="J22" s="4"/>
      <c r="K22" s="4" t="e">
        <f t="shared" si="9"/>
        <v>#REF!</v>
      </c>
      <c r="L22" s="4" t="e">
        <f t="shared" si="2"/>
        <v>#REF!</v>
      </c>
      <c r="M22" s="4" t="e">
        <f t="shared" si="3"/>
        <v>#REF!</v>
      </c>
      <c r="N22" s="4" t="e">
        <f t="shared" si="4"/>
        <v>#REF!</v>
      </c>
      <c r="O22" s="4" t="e">
        <f t="shared" si="5"/>
        <v>#REF!</v>
      </c>
      <c r="P22" s="4" t="e">
        <f t="shared" si="6"/>
        <v>#REF!</v>
      </c>
      <c r="Q22" s="4" t="e">
        <f t="shared" si="7"/>
        <v>#REF!</v>
      </c>
    </row>
    <row r="23" spans="1:17" s="28" customFormat="1" ht="18">
      <c r="A23" s="22"/>
      <c r="B23" s="43"/>
      <c r="C23" s="43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43"/>
      <c r="C24" s="43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43"/>
      <c r="C25" s="43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43"/>
      <c r="C26" s="43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43"/>
      <c r="C27" s="43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43"/>
      <c r="C28" s="43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43"/>
      <c r="C29" s="43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43"/>
      <c r="C30" s="43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43"/>
      <c r="C31" s="43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43"/>
      <c r="C32" s="43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43"/>
      <c r="C33" s="43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43"/>
      <c r="C34" s="43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43"/>
      <c r="C35" s="43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43"/>
      <c r="C36" s="43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43"/>
      <c r="C37" s="43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43"/>
      <c r="C38" s="43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43"/>
      <c r="C39" s="43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43"/>
      <c r="C40" s="43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43"/>
      <c r="C41" s="43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43"/>
      <c r="C42" s="43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43"/>
      <c r="C43" s="43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43"/>
      <c r="C44" s="43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43"/>
      <c r="C45" s="43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43"/>
      <c r="C46" s="43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43"/>
      <c r="C47" s="43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43"/>
      <c r="C48" s="43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43"/>
      <c r="C49" s="43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43"/>
      <c r="C50" s="43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43"/>
      <c r="C51" s="43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43"/>
      <c r="C52" s="43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43"/>
      <c r="C53" s="43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43"/>
      <c r="C54" s="43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43"/>
      <c r="C55" s="43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43"/>
      <c r="C56" s="43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43"/>
      <c r="C57" s="43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43"/>
      <c r="C58" s="43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43"/>
      <c r="C59" s="43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43"/>
      <c r="C60" s="43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43"/>
      <c r="C61" s="43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43"/>
      <c r="C62" s="43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43"/>
      <c r="C63" s="43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43"/>
      <c r="C64" s="43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43"/>
      <c r="C65" s="43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43"/>
      <c r="C66" s="43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43"/>
      <c r="C67" s="43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43"/>
      <c r="C68" s="43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 hidden="1">
      <c r="A69" s="22"/>
      <c r="B69" s="43"/>
      <c r="C69" s="43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43"/>
      <c r="C70" s="43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43"/>
      <c r="C71" s="43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43"/>
      <c r="C72" s="43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43"/>
      <c r="C73" s="43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43"/>
      <c r="C74" s="43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43"/>
      <c r="C75" s="43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43"/>
      <c r="C76" s="43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43"/>
      <c r="C77" s="43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43"/>
      <c r="C78" s="43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43"/>
      <c r="C79" s="43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43"/>
      <c r="C80" s="43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43"/>
      <c r="C81" s="43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43"/>
      <c r="C82" s="43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43"/>
      <c r="C83" s="43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43"/>
      <c r="C84" s="43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43"/>
      <c r="C85" s="43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43"/>
      <c r="C86" s="43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43"/>
      <c r="C87" s="43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43"/>
      <c r="C88" s="43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43"/>
      <c r="C89" s="43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43"/>
      <c r="C90" s="43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43"/>
      <c r="C91" s="43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43"/>
      <c r="C92" s="43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43"/>
      <c r="C93" s="43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43"/>
      <c r="C94" s="43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43"/>
      <c r="C95" s="43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43"/>
      <c r="C96" s="43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43"/>
      <c r="C97" s="43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43"/>
      <c r="C98" s="43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43"/>
      <c r="C99" s="43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43"/>
      <c r="C100" s="43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43"/>
      <c r="C101" s="43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43"/>
      <c r="C102" s="43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43"/>
      <c r="C103" s="43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43"/>
      <c r="C104" s="43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23.25">
      <c r="A105" s="29"/>
      <c r="B105" s="44"/>
      <c r="C105" s="4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32"/>
      <c r="B106" s="45"/>
      <c r="C106" s="45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32"/>
      <c r="B107" s="45"/>
      <c r="C107" s="45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32"/>
      <c r="B108" s="45"/>
      <c r="C108" s="45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32"/>
      <c r="B109" s="45"/>
      <c r="C109" s="45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32"/>
      <c r="B110" s="45"/>
      <c r="C110" s="45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32"/>
      <c r="B111" s="45"/>
      <c r="C111" s="45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32"/>
      <c r="B112" s="45"/>
      <c r="C112" s="45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32"/>
      <c r="B113" s="45"/>
      <c r="C113" s="45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43"/>
      <c r="C114" s="43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43"/>
      <c r="C115" s="43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43"/>
      <c r="C116" s="43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43"/>
      <c r="C117" s="43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43"/>
      <c r="C118" s="43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43"/>
      <c r="C119" s="43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43"/>
      <c r="C120" s="43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43"/>
      <c r="C121" s="43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43"/>
      <c r="C122" s="43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43"/>
      <c r="C123" s="43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43"/>
      <c r="C124" s="43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43"/>
      <c r="C125" s="43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43"/>
      <c r="C126" s="43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43"/>
      <c r="C127" s="43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43"/>
      <c r="C128" s="43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43"/>
      <c r="C129" s="43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43"/>
      <c r="C130" s="43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43"/>
      <c r="C131" s="43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43"/>
      <c r="C132" s="43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43"/>
      <c r="C133" s="43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43"/>
      <c r="C134" s="43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43"/>
      <c r="C135" s="43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43"/>
      <c r="C136" s="43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43"/>
      <c r="C137" s="43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43"/>
      <c r="C138" s="43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43"/>
      <c r="C139" s="43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43"/>
      <c r="C140" s="43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43"/>
      <c r="C141" s="43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43"/>
      <c r="C142" s="43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43"/>
      <c r="C143" s="43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43"/>
      <c r="C144" s="43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43"/>
      <c r="C145" s="43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43"/>
      <c r="C146" s="43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43"/>
      <c r="C147" s="43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43"/>
      <c r="C148" s="43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43"/>
      <c r="C149" s="43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22"/>
      <c r="B150" s="43"/>
      <c r="C150" s="43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22"/>
      <c r="B151" s="43"/>
      <c r="C151" s="43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22"/>
      <c r="B152" s="43"/>
      <c r="C152" s="43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4.25">
      <c r="B153" s="46"/>
      <c r="C153" s="46"/>
      <c r="L153" s="27"/>
      <c r="M153" s="27"/>
      <c r="N153" s="27"/>
      <c r="O153" s="27"/>
      <c r="P153" s="27"/>
      <c r="Q153" s="27"/>
    </row>
    <row r="154" spans="1:17" s="28" customFormat="1" ht="14.25">
      <c r="B154" s="46"/>
      <c r="C154" s="46"/>
      <c r="L154" s="27"/>
      <c r="M154" s="27"/>
      <c r="N154" s="27"/>
      <c r="O154" s="27"/>
      <c r="P154" s="27"/>
      <c r="Q154" s="27"/>
    </row>
    <row r="155" spans="1:17" s="28" customFormat="1" ht="14.25">
      <c r="B155" s="46"/>
      <c r="C155" s="46"/>
      <c r="L155" s="27"/>
      <c r="M155" s="27"/>
      <c r="N155" s="27"/>
      <c r="O155" s="27"/>
      <c r="P155" s="27"/>
      <c r="Q155" s="27"/>
    </row>
    <row r="156" spans="1:17" s="28" customFormat="1" ht="14.25">
      <c r="B156" s="46"/>
      <c r="C156" s="46"/>
      <c r="L156" s="27"/>
      <c r="M156" s="27"/>
      <c r="N156" s="27"/>
      <c r="O156" s="27"/>
      <c r="P156" s="27"/>
      <c r="Q156" s="27"/>
    </row>
    <row r="157" spans="1:17" s="28" customFormat="1" ht="14.25">
      <c r="B157" s="46"/>
      <c r="C157" s="46"/>
      <c r="L157" s="27"/>
      <c r="M157" s="27"/>
      <c r="N157" s="27"/>
      <c r="O157" s="27"/>
      <c r="P157" s="27"/>
      <c r="Q157" s="27"/>
    </row>
    <row r="158" spans="1:17" s="28" customFormat="1" ht="14.25">
      <c r="B158" s="46"/>
      <c r="C158" s="46"/>
      <c r="L158" s="27"/>
      <c r="M158" s="27"/>
      <c r="N158" s="27"/>
      <c r="O158" s="27"/>
      <c r="P158" s="27"/>
      <c r="Q158" s="27"/>
    </row>
    <row r="159" spans="1:17" s="28" customFormat="1" ht="14.25">
      <c r="B159" s="46"/>
      <c r="C159" s="46"/>
      <c r="L159" s="27"/>
      <c r="M159" s="27"/>
      <c r="N159" s="27"/>
      <c r="O159" s="27"/>
      <c r="P159" s="27"/>
      <c r="Q159" s="27"/>
    </row>
    <row r="160" spans="1:17" s="28" customFormat="1" ht="14.25">
      <c r="B160" s="46"/>
      <c r="C160" s="46"/>
      <c r="L160" s="27"/>
      <c r="M160" s="27"/>
      <c r="N160" s="27"/>
      <c r="O160" s="27"/>
      <c r="P160" s="27"/>
      <c r="Q160" s="27"/>
    </row>
    <row r="161" spans="2:17" s="28" customFormat="1" ht="14.25">
      <c r="B161" s="46"/>
      <c r="C161" s="46"/>
      <c r="L161" s="27"/>
      <c r="M161" s="27"/>
      <c r="N161" s="27"/>
      <c r="O161" s="27"/>
      <c r="P161" s="27"/>
      <c r="Q161" s="27"/>
    </row>
    <row r="162" spans="2:17" s="28" customFormat="1" ht="14.25">
      <c r="B162" s="46"/>
      <c r="C162" s="46"/>
      <c r="L162" s="27"/>
      <c r="M162" s="27"/>
      <c r="N162" s="27"/>
      <c r="O162" s="27"/>
      <c r="P162" s="27"/>
      <c r="Q162" s="27"/>
    </row>
    <row r="163" spans="2:17" s="28" customFormat="1" ht="14.25">
      <c r="B163" s="46"/>
      <c r="C163" s="46"/>
      <c r="L163" s="27"/>
      <c r="M163" s="27"/>
      <c r="N163" s="27"/>
      <c r="O163" s="27"/>
      <c r="P163" s="27"/>
      <c r="Q163" s="27"/>
    </row>
    <row r="164" spans="2:17" s="28" customFormat="1" ht="14.25">
      <c r="B164" s="46"/>
      <c r="C164" s="46"/>
      <c r="L164" s="27"/>
      <c r="M164" s="27"/>
      <c r="N164" s="27"/>
      <c r="O164" s="27"/>
      <c r="P164" s="27"/>
      <c r="Q164" s="27"/>
    </row>
    <row r="165" spans="2:17" s="28" customFormat="1" ht="14.25">
      <c r="B165" s="46"/>
      <c r="C165" s="46"/>
      <c r="L165" s="27"/>
      <c r="M165" s="27"/>
      <c r="N165" s="27"/>
      <c r="O165" s="27"/>
      <c r="P165" s="27"/>
      <c r="Q165" s="27"/>
    </row>
    <row r="166" spans="2:17" s="28" customFormat="1" ht="14.25">
      <c r="B166" s="46"/>
      <c r="C166" s="46"/>
      <c r="L166" s="27"/>
      <c r="M166" s="27"/>
      <c r="N166" s="27"/>
      <c r="O166" s="27"/>
      <c r="P166" s="27"/>
      <c r="Q166" s="27"/>
    </row>
    <row r="167" spans="2:17" s="28" customFormat="1" ht="14.25">
      <c r="B167" s="46"/>
      <c r="C167" s="46"/>
      <c r="L167" s="27"/>
      <c r="M167" s="27"/>
      <c r="N167" s="27"/>
      <c r="O167" s="27"/>
      <c r="P167" s="27"/>
      <c r="Q167" s="27"/>
    </row>
    <row r="168" spans="2:17" s="28" customFormat="1" ht="14.25">
      <c r="B168" s="46"/>
      <c r="C168" s="46"/>
      <c r="L168" s="27"/>
      <c r="M168" s="27"/>
      <c r="N168" s="27"/>
      <c r="O168" s="27"/>
      <c r="P168" s="27"/>
      <c r="Q168" s="27"/>
    </row>
    <row r="169" spans="2:17" s="28" customFormat="1" ht="14.25">
      <c r="B169" s="46"/>
      <c r="C169" s="46"/>
      <c r="L169" s="27"/>
      <c r="M169" s="27"/>
      <c r="N169" s="27"/>
      <c r="O169" s="27"/>
      <c r="P169" s="27"/>
      <c r="Q169" s="27"/>
    </row>
    <row r="170" spans="2:17" s="28" customFormat="1" ht="14.25">
      <c r="B170" s="46"/>
      <c r="C170" s="46"/>
      <c r="L170" s="27"/>
      <c r="M170" s="27"/>
      <c r="N170" s="27"/>
      <c r="O170" s="27"/>
      <c r="P170" s="27"/>
      <c r="Q170" s="27"/>
    </row>
    <row r="171" spans="2:17" s="28" customFormat="1" ht="14.25">
      <c r="B171" s="46"/>
      <c r="C171" s="46"/>
      <c r="L171" s="27"/>
      <c r="M171" s="27"/>
      <c r="N171" s="27"/>
      <c r="O171" s="27"/>
      <c r="P171" s="27"/>
      <c r="Q171" s="27"/>
    </row>
    <row r="172" spans="2:17" s="28" customFormat="1" ht="14.25">
      <c r="B172" s="46"/>
      <c r="C172" s="46"/>
      <c r="L172" s="27"/>
      <c r="M172" s="27"/>
      <c r="N172" s="27"/>
      <c r="O172" s="27"/>
      <c r="P172" s="27"/>
      <c r="Q172" s="27"/>
    </row>
    <row r="173" spans="2:17" s="28" customFormat="1" ht="14.25">
      <c r="B173" s="46"/>
      <c r="C173" s="46"/>
      <c r="L173" s="27"/>
      <c r="M173" s="27"/>
      <c r="N173" s="27"/>
      <c r="O173" s="27"/>
      <c r="P173" s="27"/>
      <c r="Q173" s="27"/>
    </row>
    <row r="174" spans="2:17" s="28" customFormat="1" ht="14.25">
      <c r="B174" s="46"/>
      <c r="C174" s="46"/>
      <c r="L174" s="27"/>
      <c r="M174" s="27"/>
      <c r="N174" s="27"/>
      <c r="O174" s="27"/>
      <c r="P174" s="27"/>
      <c r="Q174" s="27"/>
    </row>
    <row r="175" spans="2:17" s="28" customFormat="1" ht="14.25">
      <c r="B175" s="46"/>
      <c r="C175" s="46"/>
      <c r="L175" s="27"/>
      <c r="M175" s="27"/>
      <c r="N175" s="27"/>
      <c r="O175" s="27"/>
      <c r="P175" s="27"/>
      <c r="Q175" s="27"/>
    </row>
    <row r="176" spans="2:17" s="28" customFormat="1" ht="14.25">
      <c r="B176" s="46"/>
      <c r="C176" s="46"/>
      <c r="L176" s="27"/>
      <c r="M176" s="27"/>
      <c r="N176" s="27"/>
      <c r="O176" s="27"/>
      <c r="P176" s="27"/>
      <c r="Q176" s="27"/>
    </row>
    <row r="177" spans="2:17" s="28" customFormat="1" ht="14.25">
      <c r="B177" s="46"/>
      <c r="C177" s="46"/>
      <c r="L177" s="27"/>
      <c r="M177" s="27"/>
      <c r="N177" s="27"/>
      <c r="O177" s="27"/>
      <c r="P177" s="27"/>
      <c r="Q177" s="27"/>
    </row>
    <row r="178" spans="2:17" s="28" customFormat="1" ht="14.25">
      <c r="B178" s="46"/>
      <c r="C178" s="46"/>
      <c r="L178" s="27"/>
      <c r="M178" s="27"/>
      <c r="N178" s="27"/>
      <c r="O178" s="27"/>
      <c r="P178" s="27"/>
      <c r="Q178" s="27"/>
    </row>
    <row r="179" spans="2:17" s="28" customFormat="1" ht="14.25">
      <c r="B179" s="46"/>
      <c r="C179" s="46"/>
      <c r="L179" s="27"/>
      <c r="M179" s="27"/>
      <c r="N179" s="27"/>
      <c r="O179" s="27"/>
      <c r="P179" s="27"/>
      <c r="Q179" s="27"/>
    </row>
    <row r="180" spans="2:17" s="28" customFormat="1" ht="14.25">
      <c r="B180" s="46"/>
      <c r="C180" s="46"/>
      <c r="L180" s="27"/>
      <c r="M180" s="27"/>
      <c r="N180" s="27"/>
      <c r="O180" s="27"/>
      <c r="P180" s="27"/>
      <c r="Q180" s="27"/>
    </row>
    <row r="181" spans="2:17" s="28" customFormat="1" ht="14.25">
      <c r="B181" s="46"/>
      <c r="C181" s="46"/>
      <c r="L181" s="27"/>
      <c r="M181" s="27"/>
      <c r="N181" s="27"/>
      <c r="O181" s="27"/>
      <c r="P181" s="27"/>
      <c r="Q181" s="27"/>
    </row>
    <row r="182" spans="2:17" s="28" customFormat="1" ht="14.25">
      <c r="B182" s="46"/>
      <c r="C182" s="46"/>
      <c r="L182" s="27"/>
      <c r="M182" s="27"/>
      <c r="N182" s="27"/>
      <c r="O182" s="27"/>
      <c r="P182" s="27"/>
      <c r="Q182" s="27"/>
    </row>
    <row r="183" spans="2:17" s="28" customFormat="1" ht="14.25">
      <c r="B183" s="46"/>
      <c r="C183" s="46"/>
      <c r="L183" s="27"/>
      <c r="M183" s="27"/>
      <c r="N183" s="27"/>
      <c r="O183" s="27"/>
      <c r="P183" s="27"/>
      <c r="Q183" s="27"/>
    </row>
    <row r="184" spans="2:17" s="28" customFormat="1" ht="14.25">
      <c r="B184" s="46"/>
      <c r="C184" s="46"/>
      <c r="L184" s="27"/>
      <c r="M184" s="27"/>
      <c r="N184" s="27"/>
      <c r="O184" s="27"/>
      <c r="P184" s="27"/>
      <c r="Q184" s="27"/>
    </row>
    <row r="185" spans="2:17" s="28" customFormat="1" ht="14.25">
      <c r="B185" s="46"/>
      <c r="C185" s="46"/>
      <c r="L185" s="27"/>
      <c r="M185" s="27"/>
      <c r="N185" s="27"/>
      <c r="O185" s="27"/>
      <c r="P185" s="27"/>
      <c r="Q185" s="27"/>
    </row>
    <row r="186" spans="2:17" s="28" customFormat="1" ht="14.25">
      <c r="B186" s="46"/>
      <c r="C186" s="46"/>
      <c r="L186" s="27"/>
      <c r="M186" s="27"/>
      <c r="N186" s="27"/>
      <c r="O186" s="27"/>
      <c r="P186" s="27"/>
      <c r="Q186" s="27"/>
    </row>
    <row r="187" spans="2:17" s="28" customFormat="1">
      <c r="B187" s="46"/>
      <c r="C187" s="46"/>
    </row>
    <row r="188" spans="2:17" s="28" customFormat="1">
      <c r="B188" s="46"/>
      <c r="C188" s="46"/>
    </row>
    <row r="189" spans="2:17" s="28" customFormat="1">
      <c r="B189" s="46"/>
      <c r="C189" s="46"/>
    </row>
    <row r="190" spans="2:17" s="28" customFormat="1">
      <c r="B190" s="46"/>
      <c r="C190" s="46"/>
    </row>
    <row r="191" spans="2:17" s="28" customFormat="1">
      <c r="B191" s="46"/>
      <c r="C191" s="46"/>
    </row>
    <row r="192" spans="2:17" s="28" customFormat="1">
      <c r="B192" s="46"/>
      <c r="C192" s="46"/>
    </row>
    <row r="193" spans="2:3" s="28" customFormat="1">
      <c r="B193" s="46"/>
      <c r="C193" s="46"/>
    </row>
    <row r="194" spans="2:3" s="28" customFormat="1">
      <c r="B194" s="46"/>
      <c r="C194" s="46"/>
    </row>
    <row r="195" spans="2:3" s="28" customFormat="1">
      <c r="B195" s="46"/>
      <c r="C195" s="46"/>
    </row>
    <row r="196" spans="2:3" s="28" customFormat="1">
      <c r="B196" s="46"/>
      <c r="C196" s="46"/>
    </row>
    <row r="197" spans="2:3" s="28" customFormat="1">
      <c r="B197" s="46"/>
      <c r="C197" s="46"/>
    </row>
    <row r="198" spans="2:3" s="28" customFormat="1">
      <c r="B198" s="46"/>
      <c r="C198" s="46"/>
    </row>
    <row r="199" spans="2:3" s="28" customFormat="1">
      <c r="B199" s="46"/>
      <c r="C199" s="46"/>
    </row>
    <row r="200" spans="2:3" s="28" customFormat="1">
      <c r="B200" s="46"/>
      <c r="C200" s="46"/>
    </row>
    <row r="201" spans="2:3" s="28" customFormat="1">
      <c r="B201" s="46"/>
      <c r="C201" s="46"/>
    </row>
    <row r="202" spans="2:3" s="28" customFormat="1">
      <c r="B202" s="46"/>
      <c r="C202" s="46"/>
    </row>
    <row r="203" spans="2:3" s="28" customFormat="1">
      <c r="B203" s="46"/>
      <c r="C203" s="46"/>
    </row>
    <row r="204" spans="2:3" s="28" customFormat="1">
      <c r="B204" s="46"/>
      <c r="C204" s="46"/>
    </row>
    <row r="205" spans="2:3" s="28" customFormat="1">
      <c r="B205" s="46"/>
      <c r="C205" s="46"/>
    </row>
    <row r="206" spans="2:3" s="28" customFormat="1">
      <c r="B206" s="46"/>
      <c r="C206" s="46"/>
    </row>
    <row r="207" spans="2:3" s="28" customFormat="1">
      <c r="B207" s="46"/>
      <c r="C207" s="46"/>
    </row>
    <row r="208" spans="2:3" s="28" customFormat="1">
      <c r="B208" s="46"/>
      <c r="C208" s="46"/>
    </row>
    <row r="209" spans="2:3" s="28" customFormat="1">
      <c r="B209" s="46"/>
      <c r="C209" s="46"/>
    </row>
    <row r="210" spans="2:3" s="28" customFormat="1">
      <c r="B210" s="46"/>
      <c r="C210" s="46"/>
    </row>
    <row r="211" spans="2:3" s="28" customFormat="1">
      <c r="B211" s="46"/>
      <c r="C211" s="46"/>
    </row>
    <row r="212" spans="2:3" s="28" customFormat="1">
      <c r="B212" s="46"/>
      <c r="C212" s="46"/>
    </row>
    <row r="213" spans="2:3" s="28" customFormat="1">
      <c r="B213" s="46"/>
      <c r="C213" s="46"/>
    </row>
    <row r="214" spans="2:3" s="28" customFormat="1">
      <c r="B214" s="46"/>
      <c r="C214" s="46"/>
    </row>
    <row r="215" spans="2:3" s="28" customFormat="1">
      <c r="B215" s="46"/>
      <c r="C215" s="46"/>
    </row>
    <row r="216" spans="2:3" s="28" customFormat="1">
      <c r="B216" s="46"/>
      <c r="C216" s="46"/>
    </row>
    <row r="217" spans="2:3" s="28" customFormat="1">
      <c r="B217" s="46"/>
      <c r="C217" s="46"/>
    </row>
    <row r="218" spans="2:3" s="28" customFormat="1">
      <c r="B218" s="46"/>
      <c r="C218" s="46"/>
    </row>
    <row r="219" spans="2:3" s="28" customFormat="1">
      <c r="B219" s="46"/>
      <c r="C219" s="46"/>
    </row>
    <row r="220" spans="2:3" s="28" customFormat="1">
      <c r="B220" s="46"/>
      <c r="C220" s="46"/>
    </row>
    <row r="221" spans="2:3" s="28" customFormat="1">
      <c r="B221" s="46"/>
      <c r="C221" s="46"/>
    </row>
    <row r="222" spans="2:3" s="28" customFormat="1">
      <c r="B222" s="46"/>
      <c r="C222" s="46"/>
    </row>
    <row r="223" spans="2:3" s="28" customFormat="1">
      <c r="B223" s="46"/>
      <c r="C223" s="46"/>
    </row>
    <row r="224" spans="2:3" s="28" customFormat="1">
      <c r="B224" s="46"/>
      <c r="C224" s="46"/>
    </row>
    <row r="225" spans="2:3" s="28" customFormat="1">
      <c r="B225" s="46"/>
      <c r="C225" s="46"/>
    </row>
    <row r="226" spans="2:3" s="28" customFormat="1">
      <c r="B226" s="46"/>
      <c r="C226" s="46"/>
    </row>
    <row r="227" spans="2:3" s="28" customFormat="1">
      <c r="B227" s="46"/>
      <c r="C227" s="46"/>
    </row>
    <row r="228" spans="2:3" s="28" customFormat="1">
      <c r="B228" s="46"/>
      <c r="C228" s="46"/>
    </row>
    <row r="229" spans="2:3" s="28" customFormat="1">
      <c r="B229" s="46"/>
      <c r="C229" s="46"/>
    </row>
    <row r="230" spans="2:3" s="28" customFormat="1">
      <c r="B230" s="46"/>
      <c r="C230" s="46"/>
    </row>
    <row r="231" spans="2:3" s="28" customFormat="1">
      <c r="B231" s="46"/>
      <c r="C231" s="46"/>
    </row>
    <row r="232" spans="2:3" s="28" customFormat="1">
      <c r="B232" s="46"/>
      <c r="C232" s="46"/>
    </row>
    <row r="233" spans="2:3" s="28" customFormat="1">
      <c r="B233" s="46"/>
      <c r="C233" s="46"/>
    </row>
    <row r="234" spans="2:3" s="28" customFormat="1">
      <c r="B234" s="46"/>
      <c r="C234" s="46"/>
    </row>
    <row r="235" spans="2:3" s="28" customFormat="1">
      <c r="B235" s="46"/>
      <c r="C235" s="46"/>
    </row>
    <row r="236" spans="2:3" s="28" customFormat="1">
      <c r="B236" s="46"/>
      <c r="C236" s="46"/>
    </row>
    <row r="237" spans="2:3" s="28" customFormat="1">
      <c r="B237" s="46"/>
      <c r="C237" s="46"/>
    </row>
    <row r="238" spans="2:3" s="28" customFormat="1">
      <c r="B238" s="46"/>
      <c r="C238" s="46"/>
    </row>
    <row r="239" spans="2:3" s="28" customFormat="1">
      <c r="B239" s="46"/>
      <c r="C239" s="46"/>
    </row>
    <row r="240" spans="2:3" s="28" customFormat="1">
      <c r="B240" s="46"/>
      <c r="C240" s="46"/>
    </row>
    <row r="241" spans="2:3" s="28" customFormat="1">
      <c r="B241" s="46"/>
      <c r="C241" s="46"/>
    </row>
    <row r="242" spans="2:3" s="28" customFormat="1">
      <c r="B242" s="46"/>
      <c r="C242" s="46"/>
    </row>
    <row r="243" spans="2:3" s="28" customFormat="1">
      <c r="B243" s="46"/>
      <c r="C243" s="46"/>
    </row>
    <row r="244" spans="2:3" s="28" customFormat="1">
      <c r="B244" s="46"/>
      <c r="C244" s="46"/>
    </row>
    <row r="245" spans="2:3" s="28" customFormat="1">
      <c r="B245" s="46"/>
      <c r="C245" s="46"/>
    </row>
    <row r="246" spans="2:3" s="28" customFormat="1">
      <c r="B246" s="46"/>
      <c r="C246" s="46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52 B4:C4">
    <cfRule type="cellIs" dxfId="41" priority="1" stopIfTrue="1" operator="equal">
      <formula>1</formula>
    </cfRule>
    <cfRule type="cellIs" dxfId="40" priority="2" stopIfTrue="1" operator="equal">
      <formula>2</formula>
    </cfRule>
    <cfRule type="cellIs" dxfId="39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Q231"/>
  <sheetViews>
    <sheetView view="pageBreakPreview" zoomScaleNormal="100" zoomScaleSheetLayoutView="100" workbookViewId="0">
      <selection activeCell="E7" sqref="E7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68</v>
      </c>
      <c r="C2" s="38" t="s">
        <v>107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9">
        <v>75</v>
      </c>
      <c r="B3" s="55" t="s">
        <v>95</v>
      </c>
      <c r="C3" s="55" t="s">
        <v>9</v>
      </c>
      <c r="D3" s="13">
        <v>10.3</v>
      </c>
      <c r="E3" s="14">
        <v>4</v>
      </c>
      <c r="F3" s="13">
        <v>10.9</v>
      </c>
      <c r="G3" s="14">
        <v>3</v>
      </c>
      <c r="H3" s="13">
        <f t="shared" ref="H3:H19" si="0">+F3+D3</f>
        <v>21.200000000000003</v>
      </c>
      <c r="I3" s="14">
        <f t="shared" ref="I3:I19" si="1">VLOOKUP(H3,P$3:Q$19,2,FALSE)</f>
        <v>3</v>
      </c>
      <c r="J3" s="4"/>
      <c r="K3" s="4">
        <v>1</v>
      </c>
      <c r="L3" s="4">
        <f t="shared" ref="L3:L19" si="2">LARGE(D$3:D$19,$K3)</f>
        <v>11.4</v>
      </c>
      <c r="M3" s="4">
        <f t="shared" ref="M3:M19" si="3">IF(L3=L2,M2,M2+1)</f>
        <v>1</v>
      </c>
      <c r="N3" s="4">
        <f t="shared" ref="N3:N19" si="4">LARGE(F$3:F$19,$K3)</f>
        <v>11.1</v>
      </c>
      <c r="O3" s="4">
        <f t="shared" ref="O3:O19" si="5">IF(N3=N2,O2,O2+1)</f>
        <v>1</v>
      </c>
      <c r="P3" s="4">
        <f t="shared" ref="P3:P19" si="6">LARGE(H$3:H$19,$K3)</f>
        <v>22.4</v>
      </c>
      <c r="Q3" s="4">
        <f t="shared" ref="Q3:Q19" si="7">IF(P3=P2,Q2,Q2+1)</f>
        <v>1</v>
      </c>
    </row>
    <row r="4" spans="1:17" ht="18">
      <c r="A4" s="19">
        <v>76</v>
      </c>
      <c r="B4" s="55" t="s">
        <v>96</v>
      </c>
      <c r="C4" s="55" t="s">
        <v>9</v>
      </c>
      <c r="D4" s="13">
        <v>10.1</v>
      </c>
      <c r="E4" s="14">
        <v>5</v>
      </c>
      <c r="F4" s="13">
        <v>10.8</v>
      </c>
      <c r="G4" s="14">
        <v>4</v>
      </c>
      <c r="H4" s="13">
        <f t="shared" si="0"/>
        <v>20.9</v>
      </c>
      <c r="I4" s="14">
        <f t="shared" si="1"/>
        <v>4</v>
      </c>
      <c r="J4" s="4"/>
      <c r="K4" s="4">
        <f t="shared" ref="K4:K19" si="8">K3+1</f>
        <v>2</v>
      </c>
      <c r="L4" s="4">
        <f t="shared" si="2"/>
        <v>11</v>
      </c>
      <c r="M4" s="4">
        <f t="shared" si="3"/>
        <v>2</v>
      </c>
      <c r="N4" s="4">
        <f t="shared" si="4"/>
        <v>11</v>
      </c>
      <c r="O4" s="4">
        <f t="shared" si="5"/>
        <v>2</v>
      </c>
      <c r="P4" s="4">
        <f t="shared" si="6"/>
        <v>21.9</v>
      </c>
      <c r="Q4" s="4">
        <f t="shared" si="7"/>
        <v>2</v>
      </c>
    </row>
    <row r="5" spans="1:17" ht="18">
      <c r="A5" s="19">
        <v>77</v>
      </c>
      <c r="B5" s="55" t="s">
        <v>97</v>
      </c>
      <c r="C5" s="55" t="s">
        <v>9</v>
      </c>
      <c r="D5" s="13">
        <v>10.1</v>
      </c>
      <c r="E5" s="14">
        <v>5</v>
      </c>
      <c r="F5" s="13">
        <v>10.6</v>
      </c>
      <c r="G5" s="14">
        <v>6</v>
      </c>
      <c r="H5" s="13">
        <f t="shared" si="0"/>
        <v>20.7</v>
      </c>
      <c r="I5" s="14">
        <f t="shared" si="1"/>
        <v>6</v>
      </c>
      <c r="J5" s="4"/>
      <c r="K5" s="4">
        <f t="shared" si="8"/>
        <v>3</v>
      </c>
      <c r="L5" s="4">
        <f t="shared" si="2"/>
        <v>10.6</v>
      </c>
      <c r="M5" s="4">
        <f t="shared" si="3"/>
        <v>3</v>
      </c>
      <c r="N5" s="4">
        <f t="shared" si="4"/>
        <v>10.9</v>
      </c>
      <c r="O5" s="4">
        <f t="shared" si="5"/>
        <v>3</v>
      </c>
      <c r="P5" s="4">
        <f t="shared" si="6"/>
        <v>21.200000000000003</v>
      </c>
      <c r="Q5" s="4">
        <f t="shared" si="7"/>
        <v>3</v>
      </c>
    </row>
    <row r="6" spans="1:17" ht="18">
      <c r="A6" s="19">
        <v>78</v>
      </c>
      <c r="B6" s="55" t="s">
        <v>98</v>
      </c>
      <c r="C6" s="55" t="s">
        <v>9</v>
      </c>
      <c r="D6" s="13">
        <v>9.9</v>
      </c>
      <c r="E6" s="14">
        <v>7</v>
      </c>
      <c r="F6" s="13">
        <v>10.7</v>
      </c>
      <c r="G6" s="14">
        <v>5</v>
      </c>
      <c r="H6" s="13">
        <f t="shared" si="0"/>
        <v>20.6</v>
      </c>
      <c r="I6" s="14">
        <f t="shared" si="1"/>
        <v>7</v>
      </c>
      <c r="J6" s="4"/>
      <c r="K6" s="4">
        <f t="shared" si="8"/>
        <v>4</v>
      </c>
      <c r="L6" s="4">
        <f t="shared" si="2"/>
        <v>10.3</v>
      </c>
      <c r="M6" s="4">
        <f t="shared" si="3"/>
        <v>4</v>
      </c>
      <c r="N6" s="4">
        <f t="shared" si="4"/>
        <v>10.9</v>
      </c>
      <c r="O6" s="4">
        <f t="shared" si="5"/>
        <v>3</v>
      </c>
      <c r="P6" s="4">
        <f t="shared" si="6"/>
        <v>20.9</v>
      </c>
      <c r="Q6" s="4">
        <f t="shared" si="7"/>
        <v>4</v>
      </c>
    </row>
    <row r="7" spans="1:17" ht="18">
      <c r="A7" s="19">
        <v>79</v>
      </c>
      <c r="B7" s="55" t="s">
        <v>99</v>
      </c>
      <c r="C7" s="55" t="s">
        <v>25</v>
      </c>
      <c r="D7" s="13">
        <v>11</v>
      </c>
      <c r="E7" s="14">
        <v>2</v>
      </c>
      <c r="F7" s="13">
        <v>10.9</v>
      </c>
      <c r="G7" s="14">
        <v>3</v>
      </c>
      <c r="H7" s="13">
        <f t="shared" si="0"/>
        <v>21.9</v>
      </c>
      <c r="I7" s="14">
        <f t="shared" si="1"/>
        <v>2</v>
      </c>
      <c r="J7" s="4"/>
      <c r="K7" s="4">
        <f t="shared" si="8"/>
        <v>5</v>
      </c>
      <c r="L7" s="4">
        <f t="shared" si="2"/>
        <v>10.3</v>
      </c>
      <c r="M7" s="4">
        <f t="shared" si="3"/>
        <v>4</v>
      </c>
      <c r="N7" s="4">
        <f t="shared" si="4"/>
        <v>10.9</v>
      </c>
      <c r="O7" s="4">
        <f t="shared" si="5"/>
        <v>3</v>
      </c>
      <c r="P7" s="4">
        <f t="shared" si="6"/>
        <v>20.9</v>
      </c>
      <c r="Q7" s="4">
        <f t="shared" si="7"/>
        <v>4</v>
      </c>
    </row>
    <row r="8" spans="1:17" ht="18">
      <c r="A8" s="19">
        <v>80</v>
      </c>
      <c r="B8" s="55" t="s">
        <v>100</v>
      </c>
      <c r="C8" s="55" t="s">
        <v>25</v>
      </c>
      <c r="D8" s="13">
        <v>11.4</v>
      </c>
      <c r="E8" s="14">
        <v>1</v>
      </c>
      <c r="F8" s="13">
        <v>11</v>
      </c>
      <c r="G8" s="14">
        <v>2</v>
      </c>
      <c r="H8" s="13">
        <f t="shared" si="0"/>
        <v>22.4</v>
      </c>
      <c r="I8" s="14">
        <f t="shared" si="1"/>
        <v>1</v>
      </c>
      <c r="J8" s="4"/>
      <c r="K8" s="4">
        <f t="shared" si="8"/>
        <v>6</v>
      </c>
      <c r="L8" s="4">
        <f t="shared" si="2"/>
        <v>10.1</v>
      </c>
      <c r="M8" s="4">
        <f t="shared" si="3"/>
        <v>5</v>
      </c>
      <c r="N8" s="4">
        <f t="shared" si="4"/>
        <v>10.8</v>
      </c>
      <c r="O8" s="4">
        <f t="shared" si="5"/>
        <v>4</v>
      </c>
      <c r="P8" s="4">
        <f t="shared" si="6"/>
        <v>20.9</v>
      </c>
      <c r="Q8" s="4">
        <f t="shared" si="7"/>
        <v>4</v>
      </c>
    </row>
    <row r="9" spans="1:17" ht="18">
      <c r="A9" s="19">
        <v>12</v>
      </c>
      <c r="B9" s="55" t="s">
        <v>101</v>
      </c>
      <c r="C9" s="55" t="s">
        <v>7</v>
      </c>
      <c r="D9" s="13">
        <v>9.6999999999999993</v>
      </c>
      <c r="E9" s="14">
        <v>9</v>
      </c>
      <c r="F9" s="13">
        <v>10.5</v>
      </c>
      <c r="G9" s="14">
        <v>7</v>
      </c>
      <c r="H9" s="13">
        <f t="shared" si="0"/>
        <v>20.2</v>
      </c>
      <c r="I9" s="14">
        <f t="shared" si="1"/>
        <v>8</v>
      </c>
      <c r="J9" s="4"/>
      <c r="K9" s="4">
        <f t="shared" si="8"/>
        <v>7</v>
      </c>
      <c r="L9" s="4">
        <f t="shared" si="2"/>
        <v>10.1</v>
      </c>
      <c r="M9" s="4">
        <f t="shared" si="3"/>
        <v>5</v>
      </c>
      <c r="N9" s="4">
        <f t="shared" si="4"/>
        <v>10.7</v>
      </c>
      <c r="O9" s="4">
        <f t="shared" si="5"/>
        <v>5</v>
      </c>
      <c r="P9" s="4">
        <f t="shared" si="6"/>
        <v>20.8</v>
      </c>
      <c r="Q9" s="4">
        <f t="shared" si="7"/>
        <v>5</v>
      </c>
    </row>
    <row r="10" spans="1:17" ht="18">
      <c r="A10" s="19">
        <v>81</v>
      </c>
      <c r="B10" s="55" t="s">
        <v>102</v>
      </c>
      <c r="C10" s="55" t="s">
        <v>27</v>
      </c>
      <c r="D10" s="13">
        <v>9.8000000000000007</v>
      </c>
      <c r="E10" s="14">
        <v>8</v>
      </c>
      <c r="F10" s="13">
        <v>11.1</v>
      </c>
      <c r="G10" s="14">
        <v>1</v>
      </c>
      <c r="H10" s="13">
        <f t="shared" si="0"/>
        <v>20.9</v>
      </c>
      <c r="I10" s="14">
        <f t="shared" si="1"/>
        <v>4</v>
      </c>
      <c r="J10" s="4"/>
      <c r="K10" s="4">
        <f t="shared" si="8"/>
        <v>8</v>
      </c>
      <c r="L10" s="4">
        <f t="shared" si="2"/>
        <v>10.1</v>
      </c>
      <c r="M10" s="4">
        <f t="shared" si="3"/>
        <v>5</v>
      </c>
      <c r="N10" s="4">
        <f t="shared" si="4"/>
        <v>10.6</v>
      </c>
      <c r="O10" s="4">
        <f t="shared" si="5"/>
        <v>6</v>
      </c>
      <c r="P10" s="4">
        <f t="shared" si="6"/>
        <v>20.7</v>
      </c>
      <c r="Q10" s="4">
        <f t="shared" si="7"/>
        <v>6</v>
      </c>
    </row>
    <row r="11" spans="1:17" ht="18">
      <c r="A11" s="12">
        <v>82</v>
      </c>
      <c r="B11" s="12" t="s">
        <v>103</v>
      </c>
      <c r="C11" s="12" t="s">
        <v>27</v>
      </c>
      <c r="D11" s="13">
        <v>9.5</v>
      </c>
      <c r="E11" s="14">
        <v>10</v>
      </c>
      <c r="F11" s="13">
        <v>10.3</v>
      </c>
      <c r="G11" s="14">
        <v>8</v>
      </c>
      <c r="H11" s="13">
        <f t="shared" si="0"/>
        <v>19.8</v>
      </c>
      <c r="I11" s="14">
        <f t="shared" si="1"/>
        <v>9</v>
      </c>
      <c r="J11" s="4"/>
      <c r="K11" s="4">
        <f t="shared" si="8"/>
        <v>9</v>
      </c>
      <c r="L11" s="4">
        <f t="shared" si="2"/>
        <v>10</v>
      </c>
      <c r="M11" s="4">
        <f t="shared" si="3"/>
        <v>6</v>
      </c>
      <c r="N11" s="4">
        <f t="shared" si="4"/>
        <v>10.6</v>
      </c>
      <c r="O11" s="4">
        <f t="shared" si="5"/>
        <v>6</v>
      </c>
      <c r="P11" s="4">
        <f t="shared" si="6"/>
        <v>20.7</v>
      </c>
      <c r="Q11" s="4">
        <f t="shared" si="7"/>
        <v>6</v>
      </c>
    </row>
    <row r="12" spans="1:17" ht="18">
      <c r="A12" s="12">
        <v>83</v>
      </c>
      <c r="B12" s="12" t="s">
        <v>104</v>
      </c>
      <c r="C12" s="12" t="s">
        <v>21</v>
      </c>
      <c r="D12" s="13">
        <v>10.6</v>
      </c>
      <c r="E12" s="14">
        <v>3</v>
      </c>
      <c r="F12" s="13">
        <v>10.1</v>
      </c>
      <c r="G12" s="14">
        <v>10</v>
      </c>
      <c r="H12" s="13">
        <f t="shared" si="0"/>
        <v>20.7</v>
      </c>
      <c r="I12" s="14">
        <f t="shared" si="1"/>
        <v>6</v>
      </c>
      <c r="J12" s="4"/>
      <c r="K12" s="4">
        <f t="shared" si="8"/>
        <v>10</v>
      </c>
      <c r="L12" s="4">
        <f t="shared" si="2"/>
        <v>10</v>
      </c>
      <c r="M12" s="4">
        <f t="shared" si="3"/>
        <v>6</v>
      </c>
      <c r="N12" s="4">
        <f t="shared" si="4"/>
        <v>10.5</v>
      </c>
      <c r="O12" s="4">
        <f t="shared" si="5"/>
        <v>7</v>
      </c>
      <c r="P12" s="4">
        <f t="shared" si="6"/>
        <v>20.7</v>
      </c>
      <c r="Q12" s="4">
        <f t="shared" si="7"/>
        <v>6</v>
      </c>
    </row>
    <row r="13" spans="1:17" ht="18">
      <c r="A13" s="12">
        <v>84</v>
      </c>
      <c r="B13" s="15" t="s">
        <v>184</v>
      </c>
      <c r="C13" s="15" t="s">
        <v>21</v>
      </c>
      <c r="D13" s="13">
        <v>10.1</v>
      </c>
      <c r="E13" s="14">
        <v>5</v>
      </c>
      <c r="F13" s="13">
        <v>10.6</v>
      </c>
      <c r="G13" s="14">
        <v>6</v>
      </c>
      <c r="H13" s="13">
        <f t="shared" si="0"/>
        <v>20.7</v>
      </c>
      <c r="I13" s="14">
        <f t="shared" si="1"/>
        <v>6</v>
      </c>
      <c r="J13" s="4"/>
      <c r="K13" s="4">
        <f t="shared" si="8"/>
        <v>11</v>
      </c>
      <c r="L13" s="4">
        <f t="shared" si="2"/>
        <v>9.9</v>
      </c>
      <c r="M13" s="4">
        <f t="shared" si="3"/>
        <v>7</v>
      </c>
      <c r="N13" s="4">
        <f t="shared" si="4"/>
        <v>10.5</v>
      </c>
      <c r="O13" s="4">
        <f t="shared" si="5"/>
        <v>7</v>
      </c>
      <c r="P13" s="4">
        <f t="shared" si="6"/>
        <v>20.6</v>
      </c>
      <c r="Q13" s="4">
        <f t="shared" si="7"/>
        <v>7</v>
      </c>
    </row>
    <row r="14" spans="1:17" ht="18">
      <c r="A14" s="12">
        <v>85</v>
      </c>
      <c r="B14" s="15" t="s">
        <v>105</v>
      </c>
      <c r="C14" s="15" t="s">
        <v>21</v>
      </c>
      <c r="D14" s="13">
        <v>10</v>
      </c>
      <c r="E14" s="14">
        <v>6</v>
      </c>
      <c r="F14" s="13">
        <v>10.9</v>
      </c>
      <c r="G14" s="14">
        <v>3</v>
      </c>
      <c r="H14" s="13">
        <f t="shared" si="0"/>
        <v>20.9</v>
      </c>
      <c r="I14" s="14">
        <f t="shared" si="1"/>
        <v>4</v>
      </c>
      <c r="J14" s="4"/>
      <c r="K14" s="4">
        <f t="shared" si="8"/>
        <v>12</v>
      </c>
      <c r="L14" s="4">
        <f t="shared" si="2"/>
        <v>9.8000000000000007</v>
      </c>
      <c r="M14" s="4">
        <f t="shared" si="3"/>
        <v>8</v>
      </c>
      <c r="N14" s="4">
        <f t="shared" si="4"/>
        <v>10.3</v>
      </c>
      <c r="O14" s="4">
        <f t="shared" si="5"/>
        <v>8</v>
      </c>
      <c r="P14" s="4">
        <f t="shared" si="6"/>
        <v>20.2</v>
      </c>
      <c r="Q14" s="4">
        <f t="shared" si="7"/>
        <v>8</v>
      </c>
    </row>
    <row r="15" spans="1:17" ht="18">
      <c r="A15" s="12">
        <v>86</v>
      </c>
      <c r="B15" s="15" t="s">
        <v>183</v>
      </c>
      <c r="C15" s="15" t="s">
        <v>21</v>
      </c>
      <c r="D15" s="13">
        <v>10</v>
      </c>
      <c r="E15" s="14">
        <v>6</v>
      </c>
      <c r="F15" s="13">
        <v>10.199999999999999</v>
      </c>
      <c r="G15" s="14">
        <v>9</v>
      </c>
      <c r="H15" s="13">
        <f t="shared" si="0"/>
        <v>20.2</v>
      </c>
      <c r="I15" s="14">
        <f t="shared" si="1"/>
        <v>8</v>
      </c>
      <c r="J15" s="4"/>
      <c r="K15" s="4">
        <f t="shared" si="8"/>
        <v>13</v>
      </c>
      <c r="L15" s="4">
        <f t="shared" si="2"/>
        <v>9.6999999999999993</v>
      </c>
      <c r="M15" s="4">
        <f t="shared" si="3"/>
        <v>9</v>
      </c>
      <c r="N15" s="4">
        <f t="shared" si="4"/>
        <v>10.199999999999999</v>
      </c>
      <c r="O15" s="4">
        <f t="shared" si="5"/>
        <v>9</v>
      </c>
      <c r="P15" s="4">
        <f t="shared" si="6"/>
        <v>20.2</v>
      </c>
      <c r="Q15" s="4">
        <f t="shared" si="7"/>
        <v>8</v>
      </c>
    </row>
    <row r="16" spans="1:17" ht="18">
      <c r="A16" s="12">
        <v>87</v>
      </c>
      <c r="B16" s="16" t="s">
        <v>106</v>
      </c>
      <c r="C16" s="16" t="s">
        <v>21</v>
      </c>
      <c r="D16" s="13">
        <v>10.3</v>
      </c>
      <c r="E16" s="14">
        <v>4</v>
      </c>
      <c r="F16" s="13">
        <v>10.5</v>
      </c>
      <c r="G16" s="14">
        <v>7</v>
      </c>
      <c r="H16" s="13">
        <f t="shared" si="0"/>
        <v>20.8</v>
      </c>
      <c r="I16" s="14">
        <f t="shared" si="1"/>
        <v>5</v>
      </c>
      <c r="J16" s="4"/>
      <c r="K16" s="4">
        <f t="shared" si="8"/>
        <v>14</v>
      </c>
      <c r="L16" s="4">
        <f t="shared" si="2"/>
        <v>9.5</v>
      </c>
      <c r="M16" s="4">
        <f t="shared" si="3"/>
        <v>10</v>
      </c>
      <c r="N16" s="4">
        <f t="shared" si="4"/>
        <v>10.1</v>
      </c>
      <c r="O16" s="4">
        <f t="shared" si="5"/>
        <v>10</v>
      </c>
      <c r="P16" s="4">
        <f t="shared" si="6"/>
        <v>19.8</v>
      </c>
      <c r="Q16" s="4">
        <f t="shared" si="7"/>
        <v>9</v>
      </c>
    </row>
    <row r="17" spans="1:17" ht="18">
      <c r="A17" s="12"/>
      <c r="B17" s="16"/>
      <c r="C17" s="16"/>
      <c r="D17" s="13"/>
      <c r="E17" s="14"/>
      <c r="F17" s="13"/>
      <c r="G17" s="14"/>
      <c r="H17" s="13">
        <f t="shared" si="0"/>
        <v>0</v>
      </c>
      <c r="I17" s="14">
        <f t="shared" si="1"/>
        <v>10</v>
      </c>
      <c r="J17" s="4"/>
      <c r="K17" s="4">
        <f t="shared" si="8"/>
        <v>15</v>
      </c>
      <c r="L17" s="4" t="e">
        <f t="shared" si="2"/>
        <v>#NUM!</v>
      </c>
      <c r="M17" s="4" t="e">
        <f t="shared" si="3"/>
        <v>#NUM!</v>
      </c>
      <c r="N17" s="4" t="e">
        <f t="shared" si="4"/>
        <v>#NUM!</v>
      </c>
      <c r="O17" s="4" t="e">
        <f t="shared" si="5"/>
        <v>#NUM!</v>
      </c>
      <c r="P17" s="4">
        <f t="shared" si="6"/>
        <v>0</v>
      </c>
      <c r="Q17" s="4">
        <f t="shared" si="7"/>
        <v>10</v>
      </c>
    </row>
    <row r="18" spans="1:17" ht="18">
      <c r="A18" s="12"/>
      <c r="B18" s="16"/>
      <c r="C18" s="16"/>
      <c r="D18" s="13"/>
      <c r="E18" s="14"/>
      <c r="F18" s="13"/>
      <c r="G18" s="14"/>
      <c r="H18" s="13">
        <f t="shared" si="0"/>
        <v>0</v>
      </c>
      <c r="I18" s="14">
        <f t="shared" si="1"/>
        <v>10</v>
      </c>
      <c r="J18" s="4"/>
      <c r="K18" s="4">
        <f t="shared" si="8"/>
        <v>16</v>
      </c>
      <c r="L18" s="4" t="e">
        <f t="shared" si="2"/>
        <v>#NUM!</v>
      </c>
      <c r="M18" s="4" t="e">
        <f t="shared" si="3"/>
        <v>#NUM!</v>
      </c>
      <c r="N18" s="4" t="e">
        <f t="shared" si="4"/>
        <v>#NUM!</v>
      </c>
      <c r="O18" s="4" t="e">
        <f t="shared" si="5"/>
        <v>#NUM!</v>
      </c>
      <c r="P18" s="4">
        <f t="shared" si="6"/>
        <v>0</v>
      </c>
      <c r="Q18" s="4">
        <f t="shared" si="7"/>
        <v>10</v>
      </c>
    </row>
    <row r="19" spans="1:17" ht="18">
      <c r="A19" s="19"/>
      <c r="B19" s="20"/>
      <c r="C19" s="21"/>
      <c r="D19" s="13"/>
      <c r="E19" s="14"/>
      <c r="F19" s="13"/>
      <c r="G19" s="14"/>
      <c r="H19" s="13">
        <f t="shared" si="0"/>
        <v>0</v>
      </c>
      <c r="I19" s="14">
        <f t="shared" si="1"/>
        <v>10</v>
      </c>
      <c r="J19" s="4"/>
      <c r="K19" s="4">
        <f t="shared" si="8"/>
        <v>17</v>
      </c>
      <c r="L19" s="4" t="e">
        <f t="shared" si="2"/>
        <v>#NUM!</v>
      </c>
      <c r="M19" s="4" t="e">
        <f t="shared" si="3"/>
        <v>#NUM!</v>
      </c>
      <c r="N19" s="4" t="e">
        <f t="shared" si="4"/>
        <v>#NUM!</v>
      </c>
      <c r="O19" s="4" t="e">
        <f t="shared" si="5"/>
        <v>#NUM!</v>
      </c>
      <c r="P19" s="4">
        <f t="shared" si="6"/>
        <v>0</v>
      </c>
      <c r="Q19" s="4">
        <f t="shared" si="7"/>
        <v>10</v>
      </c>
    </row>
    <row r="20" spans="1:17" s="28" customFormat="1" ht="18">
      <c r="A20" s="22"/>
      <c r="B20" s="23"/>
      <c r="C20" s="24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22"/>
      <c r="B21" s="23"/>
      <c r="C21" s="24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22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22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 hidden="1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23.25">
      <c r="A90" s="29"/>
      <c r="B90" s="30"/>
      <c r="C90" s="31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32"/>
      <c r="B91" s="32"/>
      <c r="C91" s="32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32"/>
      <c r="B92" s="32"/>
      <c r="C92" s="32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32"/>
      <c r="B93" s="32"/>
      <c r="C93" s="32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32"/>
      <c r="B94" s="32"/>
      <c r="C94" s="32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32"/>
      <c r="B95" s="32"/>
      <c r="C95" s="32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32"/>
      <c r="B96" s="32"/>
      <c r="C96" s="32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32"/>
      <c r="B97" s="32"/>
      <c r="C97" s="32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32"/>
      <c r="B98" s="32"/>
      <c r="C98" s="32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22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22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22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22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22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22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22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22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22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4.25">
      <c r="B138" s="33"/>
      <c r="C138" s="34"/>
      <c r="L138" s="27"/>
      <c r="M138" s="27"/>
      <c r="N138" s="27"/>
      <c r="O138" s="27"/>
      <c r="P138" s="27"/>
      <c r="Q138" s="27"/>
    </row>
    <row r="139" spans="1:17" s="28" customFormat="1" ht="14.25">
      <c r="B139" s="33"/>
      <c r="C139" s="34"/>
      <c r="L139" s="27"/>
      <c r="M139" s="27"/>
      <c r="N139" s="27"/>
      <c r="O139" s="27"/>
      <c r="P139" s="27"/>
      <c r="Q139" s="27"/>
    </row>
    <row r="140" spans="1:17" s="28" customFormat="1" ht="14.25">
      <c r="B140" s="33"/>
      <c r="C140" s="34"/>
      <c r="L140" s="27"/>
      <c r="M140" s="27"/>
      <c r="N140" s="27"/>
      <c r="O140" s="27"/>
      <c r="P140" s="27"/>
      <c r="Q140" s="27"/>
    </row>
    <row r="141" spans="1:17" s="28" customFormat="1" ht="14.25">
      <c r="B141" s="33"/>
      <c r="C141" s="34"/>
      <c r="L141" s="27"/>
      <c r="M141" s="27"/>
      <c r="N141" s="27"/>
      <c r="O141" s="27"/>
      <c r="P141" s="27"/>
      <c r="Q141" s="27"/>
    </row>
    <row r="142" spans="1:17" s="28" customFormat="1" ht="14.25">
      <c r="B142" s="33"/>
      <c r="C142" s="34"/>
      <c r="L142" s="27"/>
      <c r="M142" s="27"/>
      <c r="N142" s="27"/>
      <c r="O142" s="27"/>
      <c r="P142" s="27"/>
      <c r="Q142" s="27"/>
    </row>
    <row r="143" spans="1:17" s="28" customFormat="1" ht="14.25">
      <c r="B143" s="33"/>
      <c r="C143" s="34"/>
      <c r="L143" s="27"/>
      <c r="M143" s="27"/>
      <c r="N143" s="27"/>
      <c r="O143" s="27"/>
      <c r="P143" s="27"/>
      <c r="Q143" s="27"/>
    </row>
    <row r="144" spans="1:17" s="28" customFormat="1" ht="14.25">
      <c r="B144" s="33"/>
      <c r="C144" s="34"/>
      <c r="L144" s="27"/>
      <c r="M144" s="27"/>
      <c r="N144" s="27"/>
      <c r="O144" s="27"/>
      <c r="P144" s="27"/>
      <c r="Q144" s="27"/>
    </row>
    <row r="145" spans="2:17" s="28" customFormat="1" ht="14.25">
      <c r="B145" s="33"/>
      <c r="C145" s="34"/>
      <c r="L145" s="27"/>
      <c r="M145" s="27"/>
      <c r="N145" s="27"/>
      <c r="O145" s="27"/>
      <c r="P145" s="27"/>
      <c r="Q145" s="27"/>
    </row>
    <row r="146" spans="2:17" s="28" customFormat="1" ht="14.25">
      <c r="B146" s="33"/>
      <c r="C146" s="34"/>
      <c r="L146" s="27"/>
      <c r="M146" s="27"/>
      <c r="N146" s="27"/>
      <c r="O146" s="27"/>
      <c r="P146" s="27"/>
      <c r="Q146" s="27"/>
    </row>
    <row r="147" spans="2:17" s="28" customFormat="1" ht="14.25">
      <c r="B147" s="33"/>
      <c r="C147" s="34"/>
      <c r="L147" s="27"/>
      <c r="M147" s="27"/>
      <c r="N147" s="27"/>
      <c r="O147" s="27"/>
      <c r="P147" s="27"/>
      <c r="Q147" s="27"/>
    </row>
    <row r="148" spans="2:17" s="28" customFormat="1" ht="14.25">
      <c r="B148" s="33"/>
      <c r="C148" s="34"/>
      <c r="L148" s="27"/>
      <c r="M148" s="27"/>
      <c r="N148" s="27"/>
      <c r="O148" s="27"/>
      <c r="P148" s="27"/>
      <c r="Q148" s="27"/>
    </row>
    <row r="149" spans="2:17" s="28" customFormat="1" ht="14.25">
      <c r="B149" s="33"/>
      <c r="C149" s="34"/>
      <c r="L149" s="27"/>
      <c r="M149" s="27"/>
      <c r="N149" s="27"/>
      <c r="O149" s="27"/>
      <c r="P149" s="27"/>
      <c r="Q149" s="27"/>
    </row>
    <row r="150" spans="2:17" s="28" customFormat="1" ht="14.25">
      <c r="B150" s="33"/>
      <c r="C150" s="34"/>
      <c r="L150" s="27"/>
      <c r="M150" s="27"/>
      <c r="N150" s="27"/>
      <c r="O150" s="27"/>
      <c r="P150" s="27"/>
      <c r="Q150" s="27"/>
    </row>
    <row r="151" spans="2:17" s="28" customFormat="1" ht="14.25">
      <c r="B151" s="33"/>
      <c r="C151" s="34"/>
      <c r="L151" s="27"/>
      <c r="M151" s="27"/>
      <c r="N151" s="27"/>
      <c r="O151" s="27"/>
      <c r="P151" s="27"/>
      <c r="Q151" s="27"/>
    </row>
    <row r="152" spans="2:17" s="28" customFormat="1" ht="14.25">
      <c r="B152" s="33"/>
      <c r="C152" s="34"/>
      <c r="L152" s="27"/>
      <c r="M152" s="27"/>
      <c r="N152" s="27"/>
      <c r="O152" s="27"/>
      <c r="P152" s="27"/>
      <c r="Q152" s="27"/>
    </row>
    <row r="153" spans="2:17" s="28" customFormat="1" ht="14.25">
      <c r="B153" s="33"/>
      <c r="C153" s="34"/>
      <c r="L153" s="27"/>
      <c r="M153" s="27"/>
      <c r="N153" s="27"/>
      <c r="O153" s="27"/>
      <c r="P153" s="27"/>
      <c r="Q153" s="27"/>
    </row>
    <row r="154" spans="2:17" s="28" customFormat="1" ht="14.25">
      <c r="B154" s="33"/>
      <c r="C154" s="34"/>
      <c r="L154" s="27"/>
      <c r="M154" s="27"/>
      <c r="N154" s="27"/>
      <c r="O154" s="27"/>
      <c r="P154" s="27"/>
      <c r="Q154" s="27"/>
    </row>
    <row r="155" spans="2:17" s="28" customFormat="1" ht="14.25">
      <c r="B155" s="33"/>
      <c r="C155" s="34"/>
      <c r="L155" s="27"/>
      <c r="M155" s="27"/>
      <c r="N155" s="27"/>
      <c r="O155" s="27"/>
      <c r="P155" s="27"/>
      <c r="Q155" s="27"/>
    </row>
    <row r="156" spans="2:17" s="28" customFormat="1" ht="14.25">
      <c r="B156" s="33"/>
      <c r="C156" s="34"/>
      <c r="L156" s="27"/>
      <c r="M156" s="27"/>
      <c r="N156" s="27"/>
      <c r="O156" s="27"/>
      <c r="P156" s="27"/>
      <c r="Q156" s="27"/>
    </row>
    <row r="157" spans="2:17" s="28" customFormat="1" ht="14.25">
      <c r="B157" s="33"/>
      <c r="C157" s="34"/>
      <c r="L157" s="27"/>
      <c r="M157" s="27"/>
      <c r="N157" s="27"/>
      <c r="O157" s="27"/>
      <c r="P157" s="27"/>
      <c r="Q157" s="27"/>
    </row>
    <row r="158" spans="2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2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2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>
      <c r="B172" s="33"/>
      <c r="C172" s="34"/>
    </row>
    <row r="173" spans="2:17" s="28" customFormat="1">
      <c r="B173" s="33"/>
      <c r="C173" s="34"/>
    </row>
    <row r="174" spans="2:17" s="28" customFormat="1">
      <c r="B174" s="33"/>
      <c r="C174" s="34"/>
    </row>
    <row r="175" spans="2:17" s="28" customFormat="1">
      <c r="B175" s="33"/>
      <c r="C175" s="34"/>
    </row>
    <row r="176" spans="2:17" s="28" customFormat="1">
      <c r="B176" s="33"/>
      <c r="C176" s="34"/>
    </row>
    <row r="177" spans="2:3" s="28" customFormat="1">
      <c r="B177" s="33"/>
      <c r="C177" s="34"/>
    </row>
    <row r="178" spans="2:3" s="28" customFormat="1">
      <c r="B178" s="33"/>
      <c r="C178" s="34"/>
    </row>
    <row r="179" spans="2:3" s="28" customFormat="1">
      <c r="B179" s="33"/>
      <c r="C179" s="34"/>
    </row>
    <row r="180" spans="2:3" s="28" customFormat="1">
      <c r="B180" s="33"/>
      <c r="C180" s="34"/>
    </row>
    <row r="181" spans="2:3" s="28" customFormat="1">
      <c r="B181" s="33"/>
      <c r="C181" s="34"/>
    </row>
    <row r="182" spans="2:3" s="28" customFormat="1">
      <c r="B182" s="33"/>
      <c r="C182" s="34"/>
    </row>
    <row r="183" spans="2:3" s="28" customFormat="1">
      <c r="B183" s="33"/>
      <c r="C183" s="34"/>
    </row>
    <row r="184" spans="2:3" s="28" customFormat="1">
      <c r="B184" s="33"/>
      <c r="C184" s="34"/>
    </row>
    <row r="185" spans="2:3" s="28" customFormat="1">
      <c r="B185" s="33"/>
      <c r="C185" s="34"/>
    </row>
    <row r="186" spans="2:3" s="28" customFormat="1">
      <c r="B186" s="33"/>
      <c r="C186" s="34"/>
    </row>
    <row r="187" spans="2:3" s="28" customFormat="1">
      <c r="B187" s="33"/>
      <c r="C187" s="34"/>
    </row>
    <row r="188" spans="2:3" s="28" customFormat="1">
      <c r="B188" s="33"/>
      <c r="C188" s="34"/>
    </row>
    <row r="189" spans="2:3" s="28" customFormat="1">
      <c r="B189" s="33"/>
      <c r="C189" s="34"/>
    </row>
    <row r="190" spans="2:3" s="28" customFormat="1">
      <c r="B190" s="33"/>
      <c r="C190" s="34"/>
    </row>
    <row r="191" spans="2:3" s="28" customFormat="1">
      <c r="B191" s="33"/>
      <c r="C191" s="34"/>
    </row>
    <row r="192" spans="2:3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37">
    <cfRule type="cellIs" dxfId="38" priority="1" stopIfTrue="1" operator="equal">
      <formula>1</formula>
    </cfRule>
    <cfRule type="cellIs" dxfId="37" priority="2" stopIfTrue="1" operator="equal">
      <formula>2</formula>
    </cfRule>
    <cfRule type="cellIs" dxfId="36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Q243"/>
  <sheetViews>
    <sheetView view="pageBreakPreview" zoomScaleNormal="100" zoomScaleSheetLayoutView="100" workbookViewId="0">
      <selection activeCell="B16" sqref="B16"/>
    </sheetView>
  </sheetViews>
  <sheetFormatPr defaultRowHeight="12.75"/>
  <cols>
    <col min="1" max="1" width="6.85546875" style="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8" width="0" style="7" hidden="1" customWidth="1"/>
    <col min="19" max="16384" width="9.140625" style="7"/>
  </cols>
  <sheetData>
    <row r="1" spans="1:17" ht="18">
      <c r="A1" s="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31</v>
      </c>
      <c r="C2" s="38" t="s">
        <v>77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9">
        <v>88</v>
      </c>
      <c r="B3" s="57" t="s">
        <v>108</v>
      </c>
      <c r="C3" s="57" t="s">
        <v>21</v>
      </c>
      <c r="D3" s="13">
        <v>9.65</v>
      </c>
      <c r="E3" s="14">
        <v>3</v>
      </c>
      <c r="F3" s="13">
        <v>9.9</v>
      </c>
      <c r="G3" s="14">
        <v>4</v>
      </c>
      <c r="H3" s="13">
        <f t="shared" ref="H3:H13" si="0">+F3+D3</f>
        <v>19.55</v>
      </c>
      <c r="I3" s="14" t="e">
        <f t="shared" ref="I3:I13" si="1">VLOOKUP(H3,P$3:Q$13,2,FALSE)</f>
        <v>#N/A</v>
      </c>
      <c r="J3" s="4"/>
      <c r="K3" s="4">
        <v>1</v>
      </c>
      <c r="L3" s="4">
        <f t="shared" ref="L3:L13" si="2">LARGE(D$3:D$13,$K3)</f>
        <v>9.85</v>
      </c>
      <c r="M3" s="4">
        <f t="shared" ref="M3:M13" si="3">IF(L3=L2,M2,M2+1)</f>
        <v>1</v>
      </c>
      <c r="N3" s="4">
        <f t="shared" ref="N3:N13" si="4">LARGE(F$3:F$13,$K3)</f>
        <v>10.55</v>
      </c>
      <c r="O3" s="4">
        <f t="shared" ref="O3:O13" si="5">IF(N3=N2,O2,O2+1)</f>
        <v>1</v>
      </c>
      <c r="P3" s="4">
        <f t="shared" ref="P3:P13" si="6">LARGE(H$3:H$13,$K3)</f>
        <v>20.200000000000003</v>
      </c>
      <c r="Q3" s="4">
        <f t="shared" ref="Q3:Q13" si="7">IF(P3=P2,Q2,Q2+1)</f>
        <v>1</v>
      </c>
    </row>
    <row r="4" spans="1:17" ht="18">
      <c r="A4" s="19">
        <v>89</v>
      </c>
      <c r="B4" s="57" t="s">
        <v>185</v>
      </c>
      <c r="C4" s="57" t="s">
        <v>21</v>
      </c>
      <c r="D4" s="13">
        <v>9.6</v>
      </c>
      <c r="E4" s="14">
        <v>4</v>
      </c>
      <c r="F4" s="13">
        <v>9.6</v>
      </c>
      <c r="G4" s="14">
        <v>8</v>
      </c>
      <c r="H4" s="13">
        <f t="shared" si="0"/>
        <v>19.2</v>
      </c>
      <c r="I4" s="14" t="e">
        <f t="shared" si="1"/>
        <v>#N/A</v>
      </c>
      <c r="J4" s="4"/>
      <c r="K4" s="4">
        <f t="shared" ref="K4:K13" si="8">K3+1</f>
        <v>2</v>
      </c>
      <c r="L4" s="4">
        <f t="shared" si="2"/>
        <v>9.6999999999999993</v>
      </c>
      <c r="M4" s="4">
        <f t="shared" si="3"/>
        <v>2</v>
      </c>
      <c r="N4" s="4">
        <f t="shared" si="4"/>
        <v>10.1</v>
      </c>
      <c r="O4" s="4">
        <f t="shared" si="5"/>
        <v>2</v>
      </c>
      <c r="P4" s="4">
        <f t="shared" si="6"/>
        <v>19.799999999999997</v>
      </c>
      <c r="Q4" s="4">
        <f t="shared" si="7"/>
        <v>2</v>
      </c>
    </row>
    <row r="5" spans="1:17" ht="18">
      <c r="A5" s="19">
        <v>90</v>
      </c>
      <c r="B5" s="57" t="s">
        <v>109</v>
      </c>
      <c r="C5" s="57" t="s">
        <v>21</v>
      </c>
      <c r="D5" s="13">
        <v>9.4499999999999993</v>
      </c>
      <c r="E5" s="14">
        <v>5</v>
      </c>
      <c r="F5" s="13">
        <v>9.9499999999999993</v>
      </c>
      <c r="G5" s="14">
        <v>3</v>
      </c>
      <c r="H5" s="13">
        <f t="shared" si="0"/>
        <v>19.399999999999999</v>
      </c>
      <c r="I5" s="14" t="e">
        <f t="shared" si="1"/>
        <v>#N/A</v>
      </c>
      <c r="J5" s="4"/>
      <c r="K5" s="4">
        <f t="shared" si="8"/>
        <v>3</v>
      </c>
      <c r="L5" s="4">
        <f t="shared" si="2"/>
        <v>9.65</v>
      </c>
      <c r="M5" s="4">
        <f t="shared" si="3"/>
        <v>3</v>
      </c>
      <c r="N5" s="4">
        <f t="shared" si="4"/>
        <v>9.9499999999999993</v>
      </c>
      <c r="O5" s="4">
        <f t="shared" si="5"/>
        <v>3</v>
      </c>
      <c r="P5" s="4">
        <f t="shared" si="6"/>
        <v>19.600000000000001</v>
      </c>
      <c r="Q5" s="4">
        <f t="shared" si="7"/>
        <v>3</v>
      </c>
    </row>
    <row r="6" spans="1:17" ht="18">
      <c r="A6" s="19">
        <v>92</v>
      </c>
      <c r="B6" s="57" t="s">
        <v>110</v>
      </c>
      <c r="C6" s="57" t="s">
        <v>21</v>
      </c>
      <c r="D6" s="13">
        <v>9.0500000000000007</v>
      </c>
      <c r="E6" s="14">
        <v>7</v>
      </c>
      <c r="F6" s="13">
        <v>9.65</v>
      </c>
      <c r="G6" s="14">
        <v>7</v>
      </c>
      <c r="H6" s="13">
        <f t="shared" si="0"/>
        <v>18.700000000000003</v>
      </c>
      <c r="I6" s="14" t="e">
        <f t="shared" si="1"/>
        <v>#N/A</v>
      </c>
      <c r="J6" s="4"/>
      <c r="K6" s="4" t="e">
        <f>#REF!+1</f>
        <v>#REF!</v>
      </c>
      <c r="L6" s="4" t="e">
        <f t="shared" si="2"/>
        <v>#REF!</v>
      </c>
      <c r="M6" s="4" t="e">
        <f>IF(L6=#REF!,#REF!,#REF!+1)</f>
        <v>#REF!</v>
      </c>
      <c r="N6" s="4" t="e">
        <f t="shared" si="4"/>
        <v>#REF!</v>
      </c>
      <c r="O6" s="4" t="e">
        <f>IF(N6=#REF!,#REF!,#REF!+1)</f>
        <v>#REF!</v>
      </c>
      <c r="P6" s="4" t="e">
        <f t="shared" si="6"/>
        <v>#REF!</v>
      </c>
      <c r="Q6" s="4" t="e">
        <f>IF(P6=#REF!,#REF!,#REF!+1)</f>
        <v>#REF!</v>
      </c>
    </row>
    <row r="7" spans="1:17" ht="18">
      <c r="A7" s="19">
        <v>93</v>
      </c>
      <c r="B7" s="57" t="s">
        <v>111</v>
      </c>
      <c r="C7" s="57" t="s">
        <v>25</v>
      </c>
      <c r="D7" s="13">
        <v>9.85</v>
      </c>
      <c r="E7" s="14">
        <v>1</v>
      </c>
      <c r="F7" s="13">
        <v>9.75</v>
      </c>
      <c r="G7" s="14">
        <v>6</v>
      </c>
      <c r="H7" s="13">
        <f t="shared" si="0"/>
        <v>19.600000000000001</v>
      </c>
      <c r="I7" s="14">
        <f t="shared" si="1"/>
        <v>3</v>
      </c>
      <c r="J7" s="4"/>
      <c r="K7" s="4" t="e">
        <f t="shared" si="8"/>
        <v>#REF!</v>
      </c>
      <c r="L7" s="4" t="e">
        <f t="shared" si="2"/>
        <v>#REF!</v>
      </c>
      <c r="M7" s="4" t="e">
        <f t="shared" si="3"/>
        <v>#REF!</v>
      </c>
      <c r="N7" s="4" t="e">
        <f t="shared" si="4"/>
        <v>#REF!</v>
      </c>
      <c r="O7" s="4" t="e">
        <f t="shared" si="5"/>
        <v>#REF!</v>
      </c>
      <c r="P7" s="4" t="e">
        <f t="shared" si="6"/>
        <v>#REF!</v>
      </c>
      <c r="Q7" s="4" t="e">
        <f t="shared" si="7"/>
        <v>#REF!</v>
      </c>
    </row>
    <row r="8" spans="1:17" ht="18">
      <c r="A8" s="19">
        <v>94</v>
      </c>
      <c r="B8" s="57" t="s">
        <v>112</v>
      </c>
      <c r="C8" s="57" t="s">
        <v>25</v>
      </c>
      <c r="D8" s="13">
        <v>9.6999999999999993</v>
      </c>
      <c r="E8" s="14">
        <v>2</v>
      </c>
      <c r="F8" s="13">
        <v>10.1</v>
      </c>
      <c r="G8" s="14">
        <v>2</v>
      </c>
      <c r="H8" s="13">
        <f t="shared" si="0"/>
        <v>19.799999999999997</v>
      </c>
      <c r="I8" s="14">
        <f t="shared" si="1"/>
        <v>2</v>
      </c>
      <c r="J8" s="4"/>
      <c r="K8" s="4" t="e">
        <f t="shared" si="8"/>
        <v>#REF!</v>
      </c>
      <c r="L8" s="4" t="e">
        <f t="shared" si="2"/>
        <v>#REF!</v>
      </c>
      <c r="M8" s="4" t="e">
        <f t="shared" si="3"/>
        <v>#REF!</v>
      </c>
      <c r="N8" s="4" t="e">
        <f t="shared" si="4"/>
        <v>#REF!</v>
      </c>
      <c r="O8" s="4" t="e">
        <f t="shared" si="5"/>
        <v>#REF!</v>
      </c>
      <c r="P8" s="4" t="e">
        <f t="shared" si="6"/>
        <v>#REF!</v>
      </c>
      <c r="Q8" s="4" t="e">
        <f t="shared" si="7"/>
        <v>#REF!</v>
      </c>
    </row>
    <row r="9" spans="1:17" ht="18">
      <c r="A9" s="19">
        <v>95</v>
      </c>
      <c r="B9" s="57" t="s">
        <v>113</v>
      </c>
      <c r="C9" s="57" t="s">
        <v>25</v>
      </c>
      <c r="D9" s="13">
        <v>9.4</v>
      </c>
      <c r="E9" s="14">
        <v>6</v>
      </c>
      <c r="F9" s="13">
        <v>9.8000000000000007</v>
      </c>
      <c r="G9" s="14">
        <v>5</v>
      </c>
      <c r="H9" s="13">
        <f t="shared" si="0"/>
        <v>19.200000000000003</v>
      </c>
      <c r="I9" s="14" t="e">
        <f t="shared" si="1"/>
        <v>#N/A</v>
      </c>
      <c r="J9" s="4"/>
      <c r="K9" s="4" t="e">
        <f t="shared" si="8"/>
        <v>#REF!</v>
      </c>
      <c r="L9" s="4" t="e">
        <f t="shared" si="2"/>
        <v>#REF!</v>
      </c>
      <c r="M9" s="4" t="e">
        <f t="shared" si="3"/>
        <v>#REF!</v>
      </c>
      <c r="N9" s="4" t="e">
        <f t="shared" si="4"/>
        <v>#REF!</v>
      </c>
      <c r="O9" s="4" t="e">
        <f t="shared" si="5"/>
        <v>#REF!</v>
      </c>
      <c r="P9" s="4" t="e">
        <f t="shared" si="6"/>
        <v>#REF!</v>
      </c>
      <c r="Q9" s="4" t="e">
        <f t="shared" si="7"/>
        <v>#REF!</v>
      </c>
    </row>
    <row r="10" spans="1:17" ht="18">
      <c r="A10" s="19">
        <v>96</v>
      </c>
      <c r="B10" s="57" t="s">
        <v>114</v>
      </c>
      <c r="C10" s="57" t="s">
        <v>27</v>
      </c>
      <c r="D10" s="13">
        <v>9.65</v>
      </c>
      <c r="E10" s="14">
        <v>3</v>
      </c>
      <c r="F10" s="13">
        <v>10.55</v>
      </c>
      <c r="G10" s="14">
        <v>1</v>
      </c>
      <c r="H10" s="13">
        <f t="shared" si="0"/>
        <v>20.200000000000003</v>
      </c>
      <c r="I10" s="14">
        <f t="shared" si="1"/>
        <v>1</v>
      </c>
      <c r="J10" s="4"/>
      <c r="K10" s="4" t="e">
        <f t="shared" si="8"/>
        <v>#REF!</v>
      </c>
      <c r="L10" s="4" t="e">
        <f t="shared" si="2"/>
        <v>#REF!</v>
      </c>
      <c r="M10" s="4" t="e">
        <f t="shared" si="3"/>
        <v>#REF!</v>
      </c>
      <c r="N10" s="4" t="e">
        <f t="shared" si="4"/>
        <v>#REF!</v>
      </c>
      <c r="O10" s="4" t="e">
        <f t="shared" si="5"/>
        <v>#REF!</v>
      </c>
      <c r="P10" s="4" t="e">
        <f t="shared" si="6"/>
        <v>#REF!</v>
      </c>
      <c r="Q10" s="4" t="e">
        <f t="shared" si="7"/>
        <v>#REF!</v>
      </c>
    </row>
    <row r="11" spans="1:17" ht="18">
      <c r="A11" s="19"/>
      <c r="B11" s="57"/>
      <c r="C11" s="57"/>
      <c r="D11" s="13"/>
      <c r="E11" s="14"/>
      <c r="F11" s="13"/>
      <c r="G11" s="14"/>
      <c r="H11" s="13">
        <f t="shared" si="0"/>
        <v>0</v>
      </c>
      <c r="I11" s="14" t="e">
        <f t="shared" si="1"/>
        <v>#N/A</v>
      </c>
      <c r="J11" s="4"/>
      <c r="K11" s="4" t="e">
        <f t="shared" si="8"/>
        <v>#REF!</v>
      </c>
      <c r="L11" s="4" t="e">
        <f t="shared" si="2"/>
        <v>#REF!</v>
      </c>
      <c r="M11" s="4" t="e">
        <f t="shared" si="3"/>
        <v>#REF!</v>
      </c>
      <c r="N11" s="4" t="e">
        <f t="shared" si="4"/>
        <v>#REF!</v>
      </c>
      <c r="O11" s="4" t="e">
        <f t="shared" si="5"/>
        <v>#REF!</v>
      </c>
      <c r="P11" s="4" t="e">
        <f t="shared" si="6"/>
        <v>#REF!</v>
      </c>
      <c r="Q11" s="4" t="e">
        <f t="shared" si="7"/>
        <v>#REF!</v>
      </c>
    </row>
    <row r="12" spans="1:17" ht="18">
      <c r="A12" s="19"/>
      <c r="B12" s="39"/>
      <c r="C12" s="40"/>
      <c r="D12" s="13"/>
      <c r="E12" s="14"/>
      <c r="F12" s="13"/>
      <c r="G12" s="14"/>
      <c r="H12" s="13">
        <f t="shared" si="0"/>
        <v>0</v>
      </c>
      <c r="I12" s="14" t="e">
        <f t="shared" si="1"/>
        <v>#N/A</v>
      </c>
      <c r="J12" s="4"/>
      <c r="K12" s="4" t="e">
        <f t="shared" si="8"/>
        <v>#REF!</v>
      </c>
      <c r="L12" s="4" t="e">
        <f t="shared" si="2"/>
        <v>#REF!</v>
      </c>
      <c r="M12" s="4" t="e">
        <f t="shared" si="3"/>
        <v>#REF!</v>
      </c>
      <c r="N12" s="4" t="e">
        <f t="shared" si="4"/>
        <v>#REF!</v>
      </c>
      <c r="O12" s="4" t="e">
        <f t="shared" si="5"/>
        <v>#REF!</v>
      </c>
      <c r="P12" s="4" t="e">
        <f t="shared" si="6"/>
        <v>#REF!</v>
      </c>
      <c r="Q12" s="4" t="e">
        <f t="shared" si="7"/>
        <v>#REF!</v>
      </c>
    </row>
    <row r="13" spans="1:17" ht="18">
      <c r="A13" s="19"/>
      <c r="B13" s="39"/>
      <c r="C13" s="40"/>
      <c r="D13" s="13"/>
      <c r="E13" s="14"/>
      <c r="F13" s="13"/>
      <c r="G13" s="14"/>
      <c r="H13" s="13">
        <f t="shared" si="0"/>
        <v>0</v>
      </c>
      <c r="I13" s="14" t="e">
        <f t="shared" si="1"/>
        <v>#N/A</v>
      </c>
      <c r="J13" s="4"/>
      <c r="K13" s="4" t="e">
        <f t="shared" si="8"/>
        <v>#REF!</v>
      </c>
      <c r="L13" s="4" t="e">
        <f t="shared" si="2"/>
        <v>#REF!</v>
      </c>
      <c r="M13" s="4" t="e">
        <f t="shared" si="3"/>
        <v>#REF!</v>
      </c>
      <c r="N13" s="4" t="e">
        <f t="shared" si="4"/>
        <v>#REF!</v>
      </c>
      <c r="O13" s="4" t="e">
        <f t="shared" si="5"/>
        <v>#REF!</v>
      </c>
      <c r="P13" s="4" t="e">
        <f t="shared" si="6"/>
        <v>#REF!</v>
      </c>
      <c r="Q13" s="4" t="e">
        <f t="shared" si="7"/>
        <v>#REF!</v>
      </c>
    </row>
    <row r="14" spans="1:17" s="28" customFormat="1" ht="18">
      <c r="A14" s="32"/>
      <c r="B14" s="32"/>
      <c r="C14" s="32"/>
      <c r="D14" s="25"/>
      <c r="E14" s="26"/>
      <c r="F14" s="25"/>
      <c r="G14" s="26"/>
      <c r="H14" s="25"/>
      <c r="I14" s="26"/>
      <c r="J14" s="27"/>
      <c r="K14" s="27"/>
      <c r="L14" s="27"/>
      <c r="M14" s="27"/>
      <c r="N14" s="27"/>
      <c r="O14" s="27"/>
      <c r="P14" s="27"/>
      <c r="Q14" s="27"/>
    </row>
    <row r="15" spans="1:17" s="28" customFormat="1" ht="18">
      <c r="A15" s="32"/>
      <c r="B15" s="32"/>
      <c r="C15" s="32"/>
      <c r="D15" s="25"/>
      <c r="E15" s="26"/>
      <c r="F15" s="25"/>
      <c r="G15" s="26"/>
      <c r="H15" s="25"/>
      <c r="I15" s="26"/>
      <c r="J15" s="27"/>
      <c r="K15" s="27"/>
      <c r="L15" s="27"/>
      <c r="M15" s="27"/>
      <c r="N15" s="27"/>
      <c r="O15" s="27"/>
      <c r="P15" s="27"/>
      <c r="Q15" s="27"/>
    </row>
    <row r="16" spans="1:17" s="28" customFormat="1" ht="18">
      <c r="A16" s="32"/>
      <c r="B16" s="32"/>
      <c r="C16" s="32"/>
      <c r="D16" s="25"/>
      <c r="E16" s="26"/>
      <c r="F16" s="25"/>
      <c r="G16" s="26"/>
      <c r="H16" s="25"/>
      <c r="I16" s="26"/>
      <c r="J16" s="27"/>
      <c r="K16" s="27"/>
      <c r="L16" s="27"/>
      <c r="M16" s="27"/>
      <c r="N16" s="27"/>
      <c r="O16" s="27"/>
      <c r="P16" s="27"/>
      <c r="Q16" s="27"/>
    </row>
    <row r="17" spans="1:17" s="28" customFormat="1" ht="18">
      <c r="A17" s="22"/>
      <c r="B17" s="23"/>
      <c r="C17" s="24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22"/>
      <c r="B18" s="23"/>
      <c r="C18" s="24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22"/>
      <c r="B19" s="23"/>
      <c r="C19" s="24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22"/>
      <c r="B20" s="23"/>
      <c r="C20" s="24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22"/>
      <c r="B21" s="23"/>
      <c r="C21" s="24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22"/>
      <c r="B22" s="23"/>
      <c r="C22" s="24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22"/>
      <c r="B23" s="23"/>
      <c r="C23" s="24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22"/>
      <c r="B24" s="23"/>
      <c r="C24" s="24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22"/>
      <c r="B25" s="23"/>
      <c r="C25" s="24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22"/>
      <c r="B26" s="23"/>
      <c r="C26" s="24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22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22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22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22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22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22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22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22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22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22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22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22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22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22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22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22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22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22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22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22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22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22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22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22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22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22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22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22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22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22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22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22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22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22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22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22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22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22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22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 hidden="1">
      <c r="A66" s="22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22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22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22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22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22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22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22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22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22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>
      <c r="A76" s="22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22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22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22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22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22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22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22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22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22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22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22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22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22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22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22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22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22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22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22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22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22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22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22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22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22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23.25">
      <c r="A102" s="29"/>
      <c r="B102" s="30"/>
      <c r="C102" s="31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32"/>
      <c r="B103" s="32"/>
      <c r="C103" s="32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32"/>
      <c r="B104" s="32"/>
      <c r="C104" s="32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32"/>
      <c r="B105" s="32"/>
      <c r="C105" s="32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32"/>
      <c r="B106" s="32"/>
      <c r="C106" s="32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32"/>
      <c r="B107" s="32"/>
      <c r="C107" s="32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32"/>
      <c r="B108" s="32"/>
      <c r="C108" s="32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32"/>
      <c r="B109" s="32"/>
      <c r="C109" s="32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32"/>
      <c r="B110" s="32"/>
      <c r="C110" s="32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22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18">
      <c r="A112" s="22"/>
      <c r="B112" s="23"/>
      <c r="C112" s="24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22"/>
      <c r="B113" s="23"/>
      <c r="C113" s="24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22"/>
      <c r="B114" s="23"/>
      <c r="C114" s="24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22"/>
      <c r="B115" s="23"/>
      <c r="C115" s="24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22"/>
      <c r="B116" s="23"/>
      <c r="C116" s="24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22"/>
      <c r="B117" s="23"/>
      <c r="C117" s="24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22"/>
      <c r="B118" s="23"/>
      <c r="C118" s="24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22"/>
      <c r="B119" s="23"/>
      <c r="C119" s="24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22"/>
      <c r="B120" s="23"/>
      <c r="C120" s="24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22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22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22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22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22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22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22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22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22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22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22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22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22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22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22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22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22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22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22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22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22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22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22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22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22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22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22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22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22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4.25">
      <c r="B150" s="33"/>
      <c r="C150" s="34"/>
      <c r="L150" s="27"/>
      <c r="M150" s="27"/>
      <c r="N150" s="27"/>
      <c r="O150" s="27"/>
      <c r="P150" s="27"/>
      <c r="Q150" s="27"/>
    </row>
    <row r="151" spans="1:17" s="28" customFormat="1" ht="14.25">
      <c r="B151" s="33"/>
      <c r="C151" s="34"/>
      <c r="L151" s="27"/>
      <c r="M151" s="27"/>
      <c r="N151" s="27"/>
      <c r="O151" s="27"/>
      <c r="P151" s="27"/>
      <c r="Q151" s="27"/>
    </row>
    <row r="152" spans="1:17" s="28" customFormat="1" ht="14.25">
      <c r="B152" s="33"/>
      <c r="C152" s="34"/>
      <c r="L152" s="27"/>
      <c r="M152" s="27"/>
      <c r="N152" s="27"/>
      <c r="O152" s="27"/>
      <c r="P152" s="27"/>
      <c r="Q152" s="27"/>
    </row>
    <row r="153" spans="1:17" s="28" customFormat="1" ht="14.25">
      <c r="B153" s="33"/>
      <c r="C153" s="34"/>
      <c r="L153" s="27"/>
      <c r="M153" s="27"/>
      <c r="N153" s="27"/>
      <c r="O153" s="27"/>
      <c r="P153" s="27"/>
      <c r="Q153" s="27"/>
    </row>
    <row r="154" spans="1:17" s="28" customFormat="1" ht="14.25">
      <c r="B154" s="33"/>
      <c r="C154" s="34"/>
      <c r="L154" s="27"/>
      <c r="M154" s="27"/>
      <c r="N154" s="27"/>
      <c r="O154" s="27"/>
      <c r="P154" s="27"/>
      <c r="Q154" s="27"/>
    </row>
    <row r="155" spans="1:17" s="28" customFormat="1" ht="14.25">
      <c r="B155" s="33"/>
      <c r="C155" s="34"/>
      <c r="L155" s="27"/>
      <c r="M155" s="27"/>
      <c r="N155" s="27"/>
      <c r="O155" s="27"/>
      <c r="P155" s="27"/>
      <c r="Q155" s="27"/>
    </row>
    <row r="156" spans="1:17" s="28" customFormat="1" ht="14.25">
      <c r="B156" s="33"/>
      <c r="C156" s="34"/>
      <c r="L156" s="27"/>
      <c r="M156" s="27"/>
      <c r="N156" s="27"/>
      <c r="O156" s="27"/>
      <c r="P156" s="27"/>
      <c r="Q156" s="27"/>
    </row>
    <row r="157" spans="1:17" s="28" customFormat="1" ht="14.25">
      <c r="B157" s="33"/>
      <c r="C157" s="34"/>
      <c r="L157" s="27"/>
      <c r="M157" s="27"/>
      <c r="N157" s="27"/>
      <c r="O157" s="27"/>
      <c r="P157" s="27"/>
      <c r="Q157" s="27"/>
    </row>
    <row r="158" spans="1:17" s="28" customFormat="1" ht="14.25">
      <c r="B158" s="33"/>
      <c r="C158" s="34"/>
      <c r="L158" s="27"/>
      <c r="M158" s="27"/>
      <c r="N158" s="27"/>
      <c r="O158" s="27"/>
      <c r="P158" s="27"/>
      <c r="Q158" s="27"/>
    </row>
    <row r="159" spans="1:17" s="28" customFormat="1" ht="14.25">
      <c r="B159" s="33"/>
      <c r="C159" s="34"/>
      <c r="L159" s="27"/>
      <c r="M159" s="27"/>
      <c r="N159" s="27"/>
      <c r="O159" s="27"/>
      <c r="P159" s="27"/>
      <c r="Q159" s="27"/>
    </row>
    <row r="160" spans="1:17" s="28" customFormat="1" ht="14.25">
      <c r="B160" s="33"/>
      <c r="C160" s="34"/>
      <c r="L160" s="27"/>
      <c r="M160" s="27"/>
      <c r="N160" s="27"/>
      <c r="O160" s="27"/>
      <c r="P160" s="27"/>
      <c r="Q160" s="27"/>
    </row>
    <row r="161" spans="2:17" s="28" customFormat="1" ht="14.25">
      <c r="B161" s="33"/>
      <c r="C161" s="34"/>
      <c r="L161" s="27"/>
      <c r="M161" s="27"/>
      <c r="N161" s="27"/>
      <c r="O161" s="27"/>
      <c r="P161" s="27"/>
      <c r="Q161" s="27"/>
    </row>
    <row r="162" spans="2:17" s="28" customFormat="1" ht="14.25">
      <c r="B162" s="33"/>
      <c r="C162" s="34"/>
      <c r="L162" s="27"/>
      <c r="M162" s="27"/>
      <c r="N162" s="27"/>
      <c r="O162" s="27"/>
      <c r="P162" s="27"/>
      <c r="Q162" s="27"/>
    </row>
    <row r="163" spans="2:17" s="28" customFormat="1" ht="14.25">
      <c r="B163" s="33"/>
      <c r="C163" s="34"/>
      <c r="L163" s="27"/>
      <c r="M163" s="27"/>
      <c r="N163" s="27"/>
      <c r="O163" s="27"/>
      <c r="P163" s="27"/>
      <c r="Q163" s="27"/>
    </row>
    <row r="164" spans="2:17" s="28" customFormat="1" ht="14.25">
      <c r="B164" s="33"/>
      <c r="C164" s="34"/>
      <c r="L164" s="27"/>
      <c r="M164" s="27"/>
      <c r="N164" s="27"/>
      <c r="O164" s="27"/>
      <c r="P164" s="27"/>
      <c r="Q164" s="27"/>
    </row>
    <row r="165" spans="2:17" s="28" customFormat="1" ht="14.25">
      <c r="B165" s="33"/>
      <c r="C165" s="34"/>
      <c r="L165" s="27"/>
      <c r="M165" s="27"/>
      <c r="N165" s="27"/>
      <c r="O165" s="27"/>
      <c r="P165" s="27"/>
      <c r="Q165" s="27"/>
    </row>
    <row r="166" spans="2:17" s="28" customFormat="1" ht="14.25">
      <c r="B166" s="33"/>
      <c r="C166" s="34"/>
      <c r="L166" s="27"/>
      <c r="M166" s="27"/>
      <c r="N166" s="27"/>
      <c r="O166" s="27"/>
      <c r="P166" s="27"/>
      <c r="Q166" s="27"/>
    </row>
    <row r="167" spans="2:17" s="28" customFormat="1" ht="14.25">
      <c r="B167" s="33"/>
      <c r="C167" s="34"/>
      <c r="L167" s="27"/>
      <c r="M167" s="27"/>
      <c r="N167" s="27"/>
      <c r="O167" s="27"/>
      <c r="P167" s="27"/>
      <c r="Q167" s="27"/>
    </row>
    <row r="168" spans="2:17" s="28" customFormat="1" ht="14.25">
      <c r="B168" s="33"/>
      <c r="C168" s="34"/>
      <c r="L168" s="27"/>
      <c r="M168" s="27"/>
      <c r="N168" s="27"/>
      <c r="O168" s="27"/>
      <c r="P168" s="27"/>
      <c r="Q168" s="27"/>
    </row>
    <row r="169" spans="2:17" s="28" customFormat="1" ht="14.25">
      <c r="B169" s="33"/>
      <c r="C169" s="34"/>
      <c r="L169" s="27"/>
      <c r="M169" s="27"/>
      <c r="N169" s="27"/>
      <c r="O169" s="27"/>
      <c r="P169" s="27"/>
      <c r="Q169" s="27"/>
    </row>
    <row r="170" spans="2:17" s="28" customFormat="1" ht="14.25">
      <c r="B170" s="33"/>
      <c r="C170" s="34"/>
      <c r="L170" s="27"/>
      <c r="M170" s="27"/>
      <c r="N170" s="27"/>
      <c r="O170" s="27"/>
      <c r="P170" s="27"/>
      <c r="Q170" s="27"/>
    </row>
    <row r="171" spans="2:17" s="28" customFormat="1" ht="14.25">
      <c r="B171" s="33"/>
      <c r="C171" s="34"/>
      <c r="L171" s="27"/>
      <c r="M171" s="27"/>
      <c r="N171" s="27"/>
      <c r="O171" s="27"/>
      <c r="P171" s="27"/>
      <c r="Q171" s="27"/>
    </row>
    <row r="172" spans="2:17" s="28" customFormat="1" ht="14.25">
      <c r="B172" s="33"/>
      <c r="C172" s="34"/>
      <c r="L172" s="27"/>
      <c r="M172" s="27"/>
      <c r="N172" s="27"/>
      <c r="O172" s="27"/>
      <c r="P172" s="27"/>
      <c r="Q172" s="27"/>
    </row>
    <row r="173" spans="2:17" s="28" customFormat="1" ht="14.25">
      <c r="B173" s="33"/>
      <c r="C173" s="34"/>
      <c r="L173" s="27"/>
      <c r="M173" s="27"/>
      <c r="N173" s="27"/>
      <c r="O173" s="27"/>
      <c r="P173" s="27"/>
      <c r="Q173" s="27"/>
    </row>
    <row r="174" spans="2:17" s="28" customFormat="1" ht="14.25">
      <c r="B174" s="33"/>
      <c r="C174" s="34"/>
      <c r="L174" s="27"/>
      <c r="M174" s="27"/>
      <c r="N174" s="27"/>
      <c r="O174" s="27"/>
      <c r="P174" s="27"/>
      <c r="Q174" s="27"/>
    </row>
    <row r="175" spans="2:17" s="28" customFormat="1" ht="14.25">
      <c r="B175" s="33"/>
      <c r="C175" s="34"/>
      <c r="L175" s="27"/>
      <c r="M175" s="27"/>
      <c r="N175" s="27"/>
      <c r="O175" s="27"/>
      <c r="P175" s="27"/>
      <c r="Q175" s="27"/>
    </row>
    <row r="176" spans="2:17" s="28" customFormat="1" ht="14.25">
      <c r="B176" s="33"/>
      <c r="C176" s="34"/>
      <c r="L176" s="27"/>
      <c r="M176" s="27"/>
      <c r="N176" s="27"/>
      <c r="O176" s="27"/>
      <c r="P176" s="27"/>
      <c r="Q176" s="27"/>
    </row>
    <row r="177" spans="2:17" s="28" customFormat="1" ht="14.25">
      <c r="B177" s="33"/>
      <c r="C177" s="34"/>
      <c r="L177" s="27"/>
      <c r="M177" s="27"/>
      <c r="N177" s="27"/>
      <c r="O177" s="27"/>
      <c r="P177" s="27"/>
      <c r="Q177" s="27"/>
    </row>
    <row r="178" spans="2:17" s="28" customFormat="1" ht="14.25">
      <c r="B178" s="33"/>
      <c r="C178" s="34"/>
      <c r="L178" s="27"/>
      <c r="M178" s="27"/>
      <c r="N178" s="27"/>
      <c r="O178" s="27"/>
      <c r="P178" s="27"/>
      <c r="Q178" s="27"/>
    </row>
    <row r="179" spans="2:17" s="28" customFormat="1" ht="14.25">
      <c r="B179" s="33"/>
      <c r="C179" s="34"/>
      <c r="L179" s="27"/>
      <c r="M179" s="27"/>
      <c r="N179" s="27"/>
      <c r="O179" s="27"/>
      <c r="P179" s="27"/>
      <c r="Q179" s="27"/>
    </row>
    <row r="180" spans="2:17" s="28" customFormat="1" ht="14.25">
      <c r="B180" s="33"/>
      <c r="C180" s="34"/>
      <c r="L180" s="27"/>
      <c r="M180" s="27"/>
      <c r="N180" s="27"/>
      <c r="O180" s="27"/>
      <c r="P180" s="27"/>
      <c r="Q180" s="27"/>
    </row>
    <row r="181" spans="2:17" s="28" customFormat="1" ht="14.25">
      <c r="B181" s="33"/>
      <c r="C181" s="34"/>
      <c r="L181" s="27"/>
      <c r="M181" s="27"/>
      <c r="N181" s="27"/>
      <c r="O181" s="27"/>
      <c r="P181" s="27"/>
      <c r="Q181" s="27"/>
    </row>
    <row r="182" spans="2:17" s="28" customFormat="1" ht="14.25">
      <c r="B182" s="33"/>
      <c r="C182" s="34"/>
      <c r="L182" s="27"/>
      <c r="M182" s="27"/>
      <c r="N182" s="27"/>
      <c r="O182" s="27"/>
      <c r="P182" s="27"/>
      <c r="Q182" s="27"/>
    </row>
    <row r="183" spans="2:17" s="28" customFormat="1" ht="14.25">
      <c r="B183" s="33"/>
      <c r="C183" s="34"/>
      <c r="L183" s="27"/>
      <c r="M183" s="27"/>
      <c r="N183" s="27"/>
      <c r="O183" s="27"/>
      <c r="P183" s="27"/>
      <c r="Q183" s="27"/>
    </row>
    <row r="184" spans="2:17" s="28" customFormat="1">
      <c r="B184" s="33"/>
      <c r="C184" s="34"/>
    </row>
    <row r="185" spans="2:17" s="28" customFormat="1">
      <c r="B185" s="33"/>
      <c r="C185" s="34"/>
    </row>
    <row r="186" spans="2:17" s="28" customFormat="1">
      <c r="B186" s="33"/>
      <c r="C186" s="34"/>
    </row>
    <row r="187" spans="2:17" s="28" customFormat="1">
      <c r="B187" s="33"/>
      <c r="C187" s="34"/>
    </row>
    <row r="188" spans="2:17" s="28" customFormat="1">
      <c r="B188" s="33"/>
      <c r="C188" s="34"/>
    </row>
    <row r="189" spans="2:17" s="28" customFormat="1">
      <c r="B189" s="33"/>
      <c r="C189" s="34"/>
    </row>
    <row r="190" spans="2:17" s="28" customFormat="1">
      <c r="B190" s="33"/>
      <c r="C190" s="34"/>
    </row>
    <row r="191" spans="2:17" s="28" customFormat="1">
      <c r="B191" s="33"/>
      <c r="C191" s="34"/>
    </row>
    <row r="192" spans="2:17" s="28" customFormat="1">
      <c r="B192" s="33"/>
      <c r="C192" s="34"/>
    </row>
    <row r="193" spans="2:3" s="28" customFormat="1">
      <c r="B193" s="33"/>
      <c r="C193" s="34"/>
    </row>
    <row r="194" spans="2:3" s="28" customFormat="1">
      <c r="B194" s="33"/>
      <c r="C194" s="34"/>
    </row>
    <row r="195" spans="2:3" s="28" customFormat="1">
      <c r="B195" s="33"/>
      <c r="C195" s="34"/>
    </row>
    <row r="196" spans="2:3" s="28" customFormat="1">
      <c r="B196" s="33"/>
      <c r="C196" s="34"/>
    </row>
    <row r="197" spans="2:3" s="28" customFormat="1">
      <c r="B197" s="33"/>
      <c r="C197" s="34"/>
    </row>
    <row r="198" spans="2:3" s="28" customFormat="1">
      <c r="B198" s="33"/>
      <c r="C198" s="34"/>
    </row>
    <row r="199" spans="2:3" s="28" customFormat="1">
      <c r="B199" s="33"/>
      <c r="C199" s="34"/>
    </row>
    <row r="200" spans="2:3" s="28" customFormat="1">
      <c r="B200" s="33"/>
      <c r="C200" s="34"/>
    </row>
    <row r="201" spans="2:3" s="28" customFormat="1">
      <c r="B201" s="33"/>
      <c r="C201" s="34"/>
    </row>
    <row r="202" spans="2:3" s="28" customFormat="1">
      <c r="B202" s="33"/>
      <c r="C202" s="34"/>
    </row>
    <row r="203" spans="2:3" s="28" customFormat="1">
      <c r="B203" s="33"/>
      <c r="C203" s="34"/>
    </row>
    <row r="204" spans="2:3" s="28" customFormat="1">
      <c r="B204" s="33"/>
      <c r="C204" s="34"/>
    </row>
    <row r="205" spans="2:3" s="28" customFormat="1">
      <c r="B205" s="33"/>
      <c r="C205" s="34"/>
    </row>
    <row r="206" spans="2:3" s="28" customFormat="1">
      <c r="B206" s="33"/>
      <c r="C206" s="34"/>
    </row>
    <row r="207" spans="2:3" s="28" customFormat="1">
      <c r="B207" s="33"/>
      <c r="C207" s="34"/>
    </row>
    <row r="208" spans="2:3" s="28" customFormat="1">
      <c r="B208" s="33"/>
      <c r="C208" s="34"/>
    </row>
    <row r="209" spans="2:3" s="28" customFormat="1">
      <c r="B209" s="33"/>
      <c r="C209" s="34"/>
    </row>
    <row r="210" spans="2:3" s="28" customFormat="1">
      <c r="B210" s="33"/>
      <c r="C210" s="34"/>
    </row>
    <row r="211" spans="2:3" s="28" customFormat="1">
      <c r="B211" s="33"/>
      <c r="C211" s="34"/>
    </row>
    <row r="212" spans="2:3" s="28" customFormat="1">
      <c r="B212" s="33"/>
      <c r="C212" s="34"/>
    </row>
    <row r="213" spans="2:3" s="28" customFormat="1">
      <c r="B213" s="33"/>
      <c r="C213" s="34"/>
    </row>
    <row r="214" spans="2:3" s="28" customFormat="1">
      <c r="B214" s="33"/>
      <c r="C214" s="34"/>
    </row>
    <row r="215" spans="2:3" s="28" customFormat="1">
      <c r="B215" s="33"/>
      <c r="C215" s="34"/>
    </row>
    <row r="216" spans="2:3" s="28" customFormat="1">
      <c r="B216" s="33"/>
      <c r="C216" s="34"/>
    </row>
    <row r="217" spans="2:3" s="28" customFormat="1">
      <c r="B217" s="33"/>
      <c r="C217" s="34"/>
    </row>
    <row r="218" spans="2:3" s="28" customFormat="1">
      <c r="B218" s="33"/>
      <c r="C218" s="34"/>
    </row>
    <row r="219" spans="2:3" s="28" customFormat="1">
      <c r="B219" s="33"/>
      <c r="C219" s="34"/>
    </row>
    <row r="220" spans="2:3" s="28" customFormat="1">
      <c r="B220" s="33"/>
      <c r="C220" s="34"/>
    </row>
    <row r="221" spans="2:3" s="28" customFormat="1">
      <c r="B221" s="33"/>
      <c r="C221" s="34"/>
    </row>
    <row r="222" spans="2:3" s="28" customFormat="1">
      <c r="B222" s="33"/>
      <c r="C222" s="34"/>
    </row>
    <row r="223" spans="2:3" s="28" customFormat="1">
      <c r="B223" s="33"/>
      <c r="C223" s="34"/>
    </row>
    <row r="224" spans="2:3" s="28" customFormat="1">
      <c r="B224" s="33"/>
      <c r="C224" s="34"/>
    </row>
    <row r="225" spans="2:3" s="28" customFormat="1">
      <c r="B225" s="33"/>
      <c r="C225" s="34"/>
    </row>
    <row r="226" spans="2:3" s="28" customFormat="1">
      <c r="B226" s="33"/>
      <c r="C226" s="34"/>
    </row>
    <row r="227" spans="2:3" s="28" customFormat="1">
      <c r="B227" s="33"/>
      <c r="C227" s="34"/>
    </row>
    <row r="228" spans="2:3" s="28" customFormat="1">
      <c r="B228" s="33"/>
      <c r="C228" s="34"/>
    </row>
    <row r="229" spans="2:3" s="28" customFormat="1">
      <c r="B229" s="33"/>
      <c r="C229" s="34"/>
    </row>
    <row r="230" spans="2:3" s="28" customFormat="1">
      <c r="B230" s="33"/>
      <c r="C230" s="34"/>
    </row>
    <row r="231" spans="2:3" s="28" customFormat="1">
      <c r="B231" s="33"/>
      <c r="C231" s="34"/>
    </row>
    <row r="232" spans="2:3" s="28" customFormat="1">
      <c r="B232" s="33"/>
      <c r="C232" s="34"/>
    </row>
    <row r="233" spans="2:3" s="28" customFormat="1">
      <c r="B233" s="33"/>
      <c r="C233" s="34"/>
    </row>
    <row r="234" spans="2:3" s="28" customFormat="1">
      <c r="B234" s="33"/>
      <c r="C234" s="34"/>
    </row>
    <row r="235" spans="2:3" s="28" customFormat="1">
      <c r="B235" s="33"/>
      <c r="C235" s="34"/>
    </row>
    <row r="236" spans="2:3" s="28" customFormat="1">
      <c r="B236" s="33"/>
      <c r="C236" s="34"/>
    </row>
    <row r="237" spans="2:3" s="28" customFormat="1">
      <c r="B237" s="33"/>
      <c r="C237" s="34"/>
    </row>
    <row r="238" spans="2:3" s="28" customFormat="1">
      <c r="B238" s="33"/>
      <c r="C238" s="34"/>
    </row>
    <row r="239" spans="2:3" s="28" customFormat="1">
      <c r="B239" s="33"/>
      <c r="C239" s="34"/>
    </row>
    <row r="240" spans="2:3" s="28" customFormat="1">
      <c r="B240" s="33"/>
      <c r="C240" s="34"/>
    </row>
    <row r="241" spans="2:3" s="28" customFormat="1">
      <c r="B241" s="33"/>
      <c r="C241" s="34"/>
    </row>
    <row r="242" spans="2:3" s="28" customFormat="1">
      <c r="B242" s="33"/>
      <c r="C242" s="34"/>
    </row>
    <row r="243" spans="2:3" s="28" customFormat="1">
      <c r="B243" s="33"/>
      <c r="C243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49">
    <cfRule type="cellIs" dxfId="35" priority="1" stopIfTrue="1" operator="equal">
      <formula>1</formula>
    </cfRule>
    <cfRule type="cellIs" dxfId="34" priority="2" stopIfTrue="1" operator="equal">
      <formula>2</formula>
    </cfRule>
    <cfRule type="cellIs" dxfId="33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Q253"/>
  <sheetViews>
    <sheetView view="pageBreakPreview" zoomScaleNormal="100" zoomScaleSheetLayoutView="100" workbookViewId="0">
      <selection activeCell="E3" sqref="E3"/>
    </sheetView>
  </sheetViews>
  <sheetFormatPr defaultRowHeight="12.75"/>
  <cols>
    <col min="1" max="1" width="6.85546875" style="47" customWidth="1"/>
    <col min="2" max="2" width="22.85546875" style="35" customWidth="1"/>
    <col min="3" max="3" width="27.5703125" style="36" customWidth="1"/>
    <col min="4" max="7" width="10.7109375" style="7" customWidth="1"/>
    <col min="8" max="9" width="10.7109375" style="7" hidden="1" customWidth="1"/>
    <col min="10" max="19" width="0" style="7" hidden="1" customWidth="1"/>
    <col min="20" max="16384" width="9.140625" style="7"/>
  </cols>
  <sheetData>
    <row r="1" spans="1:17" ht="18">
      <c r="A1" s="41"/>
      <c r="B1" s="2" t="s">
        <v>0</v>
      </c>
      <c r="C1" s="3" t="s">
        <v>1</v>
      </c>
      <c r="D1" s="63" t="s">
        <v>2</v>
      </c>
      <c r="E1" s="64"/>
      <c r="F1" s="63" t="s">
        <v>3</v>
      </c>
      <c r="G1" s="64"/>
      <c r="H1" s="63" t="s">
        <v>4</v>
      </c>
      <c r="I1" s="64"/>
      <c r="J1" s="4"/>
      <c r="K1" s="5"/>
      <c r="L1" s="5" t="s">
        <v>2</v>
      </c>
      <c r="M1" s="6"/>
      <c r="N1" s="4" t="s">
        <v>3</v>
      </c>
      <c r="O1" s="4"/>
      <c r="P1" s="4" t="s">
        <v>4</v>
      </c>
      <c r="Q1" s="4"/>
    </row>
    <row r="2" spans="1:17" ht="23.25">
      <c r="A2" s="8"/>
      <c r="B2" s="37" t="s">
        <v>83</v>
      </c>
      <c r="C2" s="38" t="s">
        <v>119</v>
      </c>
      <c r="D2" s="10" t="s">
        <v>5</v>
      </c>
      <c r="E2" s="11" t="s">
        <v>6</v>
      </c>
      <c r="F2" s="10" t="s">
        <v>5</v>
      </c>
      <c r="G2" s="11" t="s">
        <v>6</v>
      </c>
      <c r="H2" s="10" t="s">
        <v>5</v>
      </c>
      <c r="I2" s="11" t="s">
        <v>6</v>
      </c>
      <c r="J2" s="4"/>
      <c r="K2" s="4"/>
      <c r="L2" s="4"/>
      <c r="M2" s="4"/>
      <c r="N2" s="4"/>
      <c r="O2" s="4"/>
      <c r="P2" s="4"/>
      <c r="Q2" s="4"/>
    </row>
    <row r="3" spans="1:17" ht="18">
      <c r="A3" s="12">
        <v>97</v>
      </c>
      <c r="B3" s="12" t="s">
        <v>115</v>
      </c>
      <c r="C3" s="12" t="s">
        <v>94</v>
      </c>
      <c r="D3" s="13">
        <v>9.25</v>
      </c>
      <c r="E3" s="14">
        <v>3</v>
      </c>
      <c r="F3" s="13">
        <v>9.6999999999999993</v>
      </c>
      <c r="G3" s="14">
        <v>2</v>
      </c>
      <c r="H3" s="13">
        <f t="shared" ref="H3:H13" si="0">+F3+D3</f>
        <v>18.95</v>
      </c>
      <c r="I3" s="14">
        <f t="shared" ref="I3:I13" si="1">VLOOKUP(H3,P$3:Q$13,2,FALSE)</f>
        <v>4</v>
      </c>
      <c r="J3" s="4"/>
      <c r="K3" s="4">
        <v>1</v>
      </c>
      <c r="L3" s="4">
        <f t="shared" ref="L3:L13" si="2">LARGE(D$3:D$13,$K3)</f>
        <v>9.65</v>
      </c>
      <c r="M3" s="4">
        <f t="shared" ref="M3:M13" si="3">IF(L3=L2,M2,M2+1)</f>
        <v>1</v>
      </c>
      <c r="N3" s="4">
        <f t="shared" ref="N3:N13" si="4">LARGE(F$3:F$13,$K3)</f>
        <v>9.9</v>
      </c>
      <c r="O3" s="4">
        <f t="shared" ref="O3:O13" si="5">IF(N3=N2,O2,O2+1)</f>
        <v>1</v>
      </c>
      <c r="P3" s="4">
        <f t="shared" ref="P3:P13" si="6">LARGE(H$3:H$13,$K3)</f>
        <v>19.3</v>
      </c>
      <c r="Q3" s="4">
        <f t="shared" ref="Q3:Q13" si="7">IF(P3=P2,Q2,Q2+1)</f>
        <v>1</v>
      </c>
    </row>
    <row r="4" spans="1:17" ht="18">
      <c r="A4" s="56">
        <v>98</v>
      </c>
      <c r="B4" s="52" t="s">
        <v>116</v>
      </c>
      <c r="C4" s="52" t="s">
        <v>94</v>
      </c>
      <c r="D4" s="13">
        <v>9.4</v>
      </c>
      <c r="E4" s="14">
        <v>2</v>
      </c>
      <c r="F4" s="13">
        <v>9.9</v>
      </c>
      <c r="G4" s="14">
        <v>1</v>
      </c>
      <c r="H4" s="13">
        <f t="shared" si="0"/>
        <v>19.3</v>
      </c>
      <c r="I4" s="14">
        <f t="shared" si="1"/>
        <v>1</v>
      </c>
      <c r="J4" s="4"/>
      <c r="K4" s="4">
        <f t="shared" ref="K4:K13" si="8">K3+1</f>
        <v>2</v>
      </c>
      <c r="L4" s="4">
        <f t="shared" si="2"/>
        <v>9.4</v>
      </c>
      <c r="M4" s="4">
        <f t="shared" si="3"/>
        <v>2</v>
      </c>
      <c r="N4" s="4">
        <f t="shared" si="4"/>
        <v>9.9</v>
      </c>
      <c r="O4" s="4">
        <f t="shared" si="5"/>
        <v>1</v>
      </c>
      <c r="P4" s="4">
        <f t="shared" si="6"/>
        <v>19.149999999999999</v>
      </c>
      <c r="Q4" s="4">
        <f t="shared" si="7"/>
        <v>2</v>
      </c>
    </row>
    <row r="5" spans="1:17" ht="18">
      <c r="A5" s="56">
        <v>99</v>
      </c>
      <c r="B5" s="52" t="s">
        <v>117</v>
      </c>
      <c r="C5" s="52" t="s">
        <v>94</v>
      </c>
      <c r="D5" s="13">
        <v>9.65</v>
      </c>
      <c r="E5" s="14">
        <v>1</v>
      </c>
      <c r="F5" s="13">
        <v>9.4</v>
      </c>
      <c r="G5" s="14">
        <v>3</v>
      </c>
      <c r="H5" s="13">
        <f t="shared" si="0"/>
        <v>19.05</v>
      </c>
      <c r="I5" s="14">
        <f t="shared" si="1"/>
        <v>3</v>
      </c>
      <c r="J5" s="4"/>
      <c r="K5" s="4">
        <f t="shared" si="8"/>
        <v>3</v>
      </c>
      <c r="L5" s="4">
        <f t="shared" si="2"/>
        <v>9.25</v>
      </c>
      <c r="M5" s="4">
        <f t="shared" si="3"/>
        <v>3</v>
      </c>
      <c r="N5" s="4">
        <f t="shared" si="4"/>
        <v>9.6999999999999993</v>
      </c>
      <c r="O5" s="4">
        <f t="shared" si="5"/>
        <v>2</v>
      </c>
      <c r="P5" s="4">
        <f t="shared" si="6"/>
        <v>19.05</v>
      </c>
      <c r="Q5" s="4">
        <f t="shared" si="7"/>
        <v>3</v>
      </c>
    </row>
    <row r="6" spans="1:17" ht="18">
      <c r="A6" s="56">
        <v>100</v>
      </c>
      <c r="B6" s="52" t="s">
        <v>118</v>
      </c>
      <c r="C6" s="52" t="s">
        <v>17</v>
      </c>
      <c r="D6" s="13">
        <v>9.25</v>
      </c>
      <c r="E6" s="14">
        <v>3</v>
      </c>
      <c r="F6" s="13">
        <v>9.9</v>
      </c>
      <c r="G6" s="14">
        <v>1</v>
      </c>
      <c r="H6" s="13">
        <f t="shared" si="0"/>
        <v>19.149999999999999</v>
      </c>
      <c r="I6" s="14">
        <f t="shared" si="1"/>
        <v>2</v>
      </c>
      <c r="J6" s="4"/>
      <c r="K6" s="4">
        <f t="shared" si="8"/>
        <v>4</v>
      </c>
      <c r="L6" s="4">
        <f t="shared" si="2"/>
        <v>9.25</v>
      </c>
      <c r="M6" s="4">
        <f t="shared" si="3"/>
        <v>3</v>
      </c>
      <c r="N6" s="4">
        <f t="shared" si="4"/>
        <v>9.4</v>
      </c>
      <c r="O6" s="4">
        <f t="shared" si="5"/>
        <v>3</v>
      </c>
      <c r="P6" s="4">
        <f t="shared" si="6"/>
        <v>18.95</v>
      </c>
      <c r="Q6" s="4">
        <f t="shared" si="7"/>
        <v>4</v>
      </c>
    </row>
    <row r="7" spans="1:17" ht="18">
      <c r="A7" s="56"/>
      <c r="B7" s="52"/>
      <c r="C7" s="52"/>
      <c r="D7" s="13"/>
      <c r="E7" s="14"/>
      <c r="F7" s="13"/>
      <c r="G7" s="14"/>
      <c r="H7" s="13">
        <f t="shared" si="0"/>
        <v>0</v>
      </c>
      <c r="I7" s="14">
        <f t="shared" si="1"/>
        <v>5</v>
      </c>
      <c r="J7" s="4"/>
      <c r="K7" s="4">
        <f t="shared" si="8"/>
        <v>5</v>
      </c>
      <c r="L7" s="4" t="e">
        <f t="shared" si="2"/>
        <v>#NUM!</v>
      </c>
      <c r="M7" s="4" t="e">
        <f t="shared" si="3"/>
        <v>#NUM!</v>
      </c>
      <c r="N7" s="4" t="e">
        <f t="shared" si="4"/>
        <v>#NUM!</v>
      </c>
      <c r="O7" s="4" t="e">
        <f t="shared" si="5"/>
        <v>#NUM!</v>
      </c>
      <c r="P7" s="4">
        <f t="shared" si="6"/>
        <v>0</v>
      </c>
      <c r="Q7" s="4">
        <f t="shared" si="7"/>
        <v>5</v>
      </c>
    </row>
    <row r="8" spans="1:17" ht="18">
      <c r="A8" s="56"/>
      <c r="B8" s="52"/>
      <c r="C8" s="52"/>
      <c r="D8" s="13"/>
      <c r="E8" s="14"/>
      <c r="F8" s="13"/>
      <c r="G8" s="14"/>
      <c r="H8" s="13">
        <f t="shared" si="0"/>
        <v>0</v>
      </c>
      <c r="I8" s="14">
        <f t="shared" si="1"/>
        <v>5</v>
      </c>
      <c r="J8" s="4"/>
      <c r="K8" s="4">
        <f t="shared" si="8"/>
        <v>6</v>
      </c>
      <c r="L8" s="4" t="e">
        <f t="shared" si="2"/>
        <v>#NUM!</v>
      </c>
      <c r="M8" s="4" t="e">
        <f t="shared" si="3"/>
        <v>#NUM!</v>
      </c>
      <c r="N8" s="4" t="e">
        <f t="shared" si="4"/>
        <v>#NUM!</v>
      </c>
      <c r="O8" s="4" t="e">
        <f t="shared" si="5"/>
        <v>#NUM!</v>
      </c>
      <c r="P8" s="4">
        <f t="shared" si="6"/>
        <v>0</v>
      </c>
      <c r="Q8" s="4">
        <f t="shared" si="7"/>
        <v>5</v>
      </c>
    </row>
    <row r="9" spans="1:17" ht="18">
      <c r="A9" s="56"/>
      <c r="B9" s="52"/>
      <c r="C9" s="52"/>
      <c r="D9" s="13"/>
      <c r="E9" s="14"/>
      <c r="F9" s="13"/>
      <c r="G9" s="14"/>
      <c r="H9" s="13">
        <f t="shared" si="0"/>
        <v>0</v>
      </c>
      <c r="I9" s="14">
        <f t="shared" si="1"/>
        <v>5</v>
      </c>
      <c r="J9" s="4"/>
      <c r="K9" s="4">
        <f t="shared" si="8"/>
        <v>7</v>
      </c>
      <c r="L9" s="4" t="e">
        <f t="shared" si="2"/>
        <v>#NUM!</v>
      </c>
      <c r="M9" s="4" t="e">
        <f t="shared" si="3"/>
        <v>#NUM!</v>
      </c>
      <c r="N9" s="4" t="e">
        <f t="shared" si="4"/>
        <v>#NUM!</v>
      </c>
      <c r="O9" s="4" t="e">
        <f t="shared" si="5"/>
        <v>#NUM!</v>
      </c>
      <c r="P9" s="4">
        <f t="shared" si="6"/>
        <v>0</v>
      </c>
      <c r="Q9" s="4">
        <f t="shared" si="7"/>
        <v>5</v>
      </c>
    </row>
    <row r="10" spans="1:17" ht="18">
      <c r="A10" s="56"/>
      <c r="B10" s="52"/>
      <c r="C10" s="52"/>
      <c r="D10" s="13"/>
      <c r="E10" s="14"/>
      <c r="F10" s="13"/>
      <c r="G10" s="14"/>
      <c r="H10" s="13">
        <f t="shared" si="0"/>
        <v>0</v>
      </c>
      <c r="I10" s="14">
        <f t="shared" si="1"/>
        <v>5</v>
      </c>
      <c r="J10" s="4"/>
      <c r="K10" s="4">
        <f t="shared" si="8"/>
        <v>8</v>
      </c>
      <c r="L10" s="4" t="e">
        <f t="shared" si="2"/>
        <v>#NUM!</v>
      </c>
      <c r="M10" s="4" t="e">
        <f t="shared" si="3"/>
        <v>#NUM!</v>
      </c>
      <c r="N10" s="4" t="e">
        <f t="shared" si="4"/>
        <v>#NUM!</v>
      </c>
      <c r="O10" s="4" t="e">
        <f t="shared" si="5"/>
        <v>#NUM!</v>
      </c>
      <c r="P10" s="4">
        <f t="shared" si="6"/>
        <v>0</v>
      </c>
      <c r="Q10" s="4">
        <f t="shared" si="7"/>
        <v>5</v>
      </c>
    </row>
    <row r="11" spans="1:17" ht="18">
      <c r="A11" s="12"/>
      <c r="B11" s="12"/>
      <c r="C11" s="12"/>
      <c r="D11" s="13"/>
      <c r="E11" s="14"/>
      <c r="F11" s="13"/>
      <c r="G11" s="14"/>
      <c r="H11" s="13">
        <f t="shared" si="0"/>
        <v>0</v>
      </c>
      <c r="I11" s="14">
        <f t="shared" si="1"/>
        <v>5</v>
      </c>
      <c r="J11" s="4"/>
      <c r="K11" s="4">
        <f t="shared" si="8"/>
        <v>9</v>
      </c>
      <c r="L11" s="4" t="e">
        <f t="shared" si="2"/>
        <v>#NUM!</v>
      </c>
      <c r="M11" s="4" t="e">
        <f t="shared" si="3"/>
        <v>#NUM!</v>
      </c>
      <c r="N11" s="4" t="e">
        <f t="shared" si="4"/>
        <v>#NUM!</v>
      </c>
      <c r="O11" s="4" t="e">
        <f t="shared" si="5"/>
        <v>#NUM!</v>
      </c>
      <c r="P11" s="4">
        <f t="shared" si="6"/>
        <v>0</v>
      </c>
      <c r="Q11" s="4">
        <f t="shared" si="7"/>
        <v>5</v>
      </c>
    </row>
    <row r="12" spans="1:17" ht="18">
      <c r="A12" s="12"/>
      <c r="B12" s="12"/>
      <c r="C12" s="12"/>
      <c r="D12" s="13"/>
      <c r="E12" s="14"/>
      <c r="F12" s="13"/>
      <c r="G12" s="14"/>
      <c r="H12" s="13">
        <f t="shared" si="0"/>
        <v>0</v>
      </c>
      <c r="I12" s="14">
        <f t="shared" si="1"/>
        <v>5</v>
      </c>
      <c r="J12" s="4"/>
      <c r="K12" s="4">
        <f t="shared" si="8"/>
        <v>10</v>
      </c>
      <c r="L12" s="4" t="e">
        <f t="shared" si="2"/>
        <v>#NUM!</v>
      </c>
      <c r="M12" s="4" t="e">
        <f t="shared" si="3"/>
        <v>#NUM!</v>
      </c>
      <c r="N12" s="4" t="e">
        <f t="shared" si="4"/>
        <v>#NUM!</v>
      </c>
      <c r="O12" s="4" t="e">
        <f t="shared" si="5"/>
        <v>#NUM!</v>
      </c>
      <c r="P12" s="4">
        <f t="shared" si="6"/>
        <v>0</v>
      </c>
      <c r="Q12" s="4">
        <f t="shared" si="7"/>
        <v>5</v>
      </c>
    </row>
    <row r="13" spans="1:17" ht="18">
      <c r="A13" s="12"/>
      <c r="B13" s="12"/>
      <c r="C13" s="12"/>
      <c r="D13" s="13"/>
      <c r="E13" s="14"/>
      <c r="F13" s="13"/>
      <c r="G13" s="14"/>
      <c r="H13" s="13">
        <f t="shared" si="0"/>
        <v>0</v>
      </c>
      <c r="I13" s="14">
        <f t="shared" si="1"/>
        <v>5</v>
      </c>
      <c r="J13" s="4"/>
      <c r="K13" s="4">
        <f t="shared" si="8"/>
        <v>11</v>
      </c>
      <c r="L13" s="4" t="e">
        <f t="shared" si="2"/>
        <v>#NUM!</v>
      </c>
      <c r="M13" s="4" t="e">
        <f t="shared" si="3"/>
        <v>#NUM!</v>
      </c>
      <c r="N13" s="4" t="e">
        <f t="shared" si="4"/>
        <v>#NUM!</v>
      </c>
      <c r="O13" s="4" t="e">
        <f t="shared" si="5"/>
        <v>#NUM!</v>
      </c>
      <c r="P13" s="4">
        <f t="shared" si="6"/>
        <v>0</v>
      </c>
      <c r="Q13" s="4">
        <f t="shared" si="7"/>
        <v>5</v>
      </c>
    </row>
    <row r="14" spans="1:17" s="28" customFormat="1" ht="18">
      <c r="A14" s="49"/>
      <c r="B14" s="23"/>
      <c r="C14" s="24"/>
      <c r="D14" s="25"/>
      <c r="E14" s="26"/>
      <c r="F14" s="25"/>
      <c r="G14" s="26"/>
      <c r="H14" s="25"/>
      <c r="I14" s="26"/>
      <c r="J14" s="27"/>
      <c r="K14" s="27"/>
      <c r="L14" s="27"/>
      <c r="M14" s="27"/>
      <c r="N14" s="27"/>
      <c r="O14" s="27"/>
      <c r="P14" s="27"/>
      <c r="Q14" s="27"/>
    </row>
    <row r="15" spans="1:17" s="28" customFormat="1" ht="18">
      <c r="A15" s="49"/>
      <c r="B15" s="23"/>
      <c r="C15" s="24"/>
      <c r="D15" s="25"/>
      <c r="E15" s="26"/>
      <c r="F15" s="25"/>
      <c r="G15" s="26"/>
      <c r="H15" s="25"/>
      <c r="I15" s="26"/>
      <c r="J15" s="27"/>
      <c r="K15" s="27"/>
      <c r="L15" s="27"/>
      <c r="M15" s="27"/>
      <c r="N15" s="27"/>
      <c r="O15" s="27"/>
      <c r="P15" s="27"/>
      <c r="Q15" s="27"/>
    </row>
    <row r="16" spans="1:17" s="28" customFormat="1" ht="23.25">
      <c r="A16" s="29"/>
      <c r="B16" s="30"/>
      <c r="C16" s="31"/>
      <c r="D16" s="25"/>
      <c r="E16" s="26"/>
      <c r="F16" s="25"/>
      <c r="G16" s="26"/>
      <c r="H16" s="25"/>
      <c r="I16" s="26"/>
      <c r="J16" s="27"/>
      <c r="K16" s="27"/>
      <c r="L16" s="27"/>
      <c r="M16" s="27"/>
      <c r="N16" s="27"/>
      <c r="O16" s="27"/>
      <c r="P16" s="27"/>
      <c r="Q16" s="27"/>
    </row>
    <row r="17" spans="1:17" s="28" customFormat="1" ht="18">
      <c r="A17" s="45"/>
      <c r="B17" s="32"/>
      <c r="C17" s="32"/>
      <c r="D17" s="25"/>
      <c r="E17" s="26"/>
      <c r="F17" s="25"/>
      <c r="G17" s="26"/>
      <c r="H17" s="25"/>
      <c r="I17" s="26"/>
      <c r="J17" s="27"/>
      <c r="K17" s="27"/>
      <c r="L17" s="27"/>
      <c r="M17" s="27"/>
      <c r="N17" s="27"/>
      <c r="O17" s="27"/>
      <c r="P17" s="27"/>
      <c r="Q17" s="27"/>
    </row>
    <row r="18" spans="1:17" s="28" customFormat="1" ht="18">
      <c r="A18" s="45"/>
      <c r="B18" s="32"/>
      <c r="C18" s="32"/>
      <c r="D18" s="25"/>
      <c r="E18" s="26"/>
      <c r="F18" s="25"/>
      <c r="G18" s="26"/>
      <c r="H18" s="25"/>
      <c r="I18" s="26"/>
      <c r="J18" s="27"/>
      <c r="K18" s="27"/>
      <c r="L18" s="27"/>
      <c r="M18" s="27"/>
      <c r="N18" s="27"/>
      <c r="O18" s="27"/>
      <c r="P18" s="27"/>
      <c r="Q18" s="27"/>
    </row>
    <row r="19" spans="1:17" s="28" customFormat="1" ht="18">
      <c r="A19" s="45"/>
      <c r="B19" s="32"/>
      <c r="C19" s="32"/>
      <c r="D19" s="25"/>
      <c r="E19" s="26"/>
      <c r="F19" s="25"/>
      <c r="G19" s="26"/>
      <c r="H19" s="25"/>
      <c r="I19" s="26"/>
      <c r="J19" s="27"/>
      <c r="K19" s="27"/>
      <c r="L19" s="27"/>
      <c r="M19" s="27"/>
      <c r="N19" s="27"/>
      <c r="O19" s="27"/>
      <c r="P19" s="27"/>
      <c r="Q19" s="27"/>
    </row>
    <row r="20" spans="1:17" s="28" customFormat="1" ht="18">
      <c r="A20" s="46"/>
      <c r="D20" s="25"/>
      <c r="E20" s="26"/>
      <c r="F20" s="25"/>
      <c r="G20" s="26"/>
      <c r="H20" s="25"/>
      <c r="I20" s="26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18">
      <c r="A21" s="46"/>
      <c r="D21" s="25"/>
      <c r="E21" s="26"/>
      <c r="F21" s="25"/>
      <c r="G21" s="26"/>
      <c r="H21" s="25"/>
      <c r="I21" s="26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18">
      <c r="A22" s="46"/>
      <c r="D22" s="25"/>
      <c r="E22" s="26"/>
      <c r="F22" s="25"/>
      <c r="G22" s="26"/>
      <c r="H22" s="25"/>
      <c r="I22" s="26"/>
      <c r="J22" s="27"/>
      <c r="K22" s="27"/>
      <c r="L22" s="27"/>
      <c r="M22" s="27"/>
      <c r="N22" s="27"/>
      <c r="O22" s="27"/>
      <c r="P22" s="27"/>
      <c r="Q22" s="27"/>
    </row>
    <row r="23" spans="1:17" s="28" customFormat="1" ht="18">
      <c r="A23" s="46"/>
      <c r="D23" s="25"/>
      <c r="E23" s="26"/>
      <c r="F23" s="25"/>
      <c r="G23" s="26"/>
      <c r="H23" s="25"/>
      <c r="I23" s="26"/>
      <c r="J23" s="27"/>
      <c r="K23" s="27"/>
      <c r="L23" s="27"/>
      <c r="M23" s="27"/>
      <c r="N23" s="27"/>
      <c r="O23" s="27"/>
      <c r="P23" s="27"/>
      <c r="Q23" s="27"/>
    </row>
    <row r="24" spans="1:17" s="28" customFormat="1" ht="18">
      <c r="A24" s="46"/>
      <c r="D24" s="25"/>
      <c r="E24" s="26"/>
      <c r="F24" s="25"/>
      <c r="G24" s="26"/>
      <c r="H24" s="25"/>
      <c r="I24" s="26"/>
      <c r="J24" s="27"/>
      <c r="K24" s="27"/>
      <c r="L24" s="27"/>
      <c r="M24" s="27"/>
      <c r="N24" s="27"/>
      <c r="O24" s="27"/>
      <c r="P24" s="27"/>
      <c r="Q24" s="27"/>
    </row>
    <row r="25" spans="1:17" s="28" customFormat="1" ht="18">
      <c r="A25" s="46"/>
      <c r="D25" s="25"/>
      <c r="E25" s="26"/>
      <c r="F25" s="25"/>
      <c r="G25" s="26"/>
      <c r="H25" s="25"/>
      <c r="I25" s="26"/>
      <c r="J25" s="27"/>
      <c r="K25" s="27"/>
      <c r="L25" s="27"/>
      <c r="M25" s="27"/>
      <c r="N25" s="27"/>
      <c r="O25" s="27"/>
      <c r="P25" s="27"/>
      <c r="Q25" s="27"/>
    </row>
    <row r="26" spans="1:17" s="28" customFormat="1" ht="18">
      <c r="A26" s="46"/>
      <c r="D26" s="25"/>
      <c r="E26" s="26"/>
      <c r="F26" s="25"/>
      <c r="G26" s="26"/>
      <c r="H26" s="25"/>
      <c r="I26" s="26"/>
      <c r="J26" s="27"/>
      <c r="K26" s="27"/>
      <c r="L26" s="27"/>
      <c r="M26" s="27"/>
      <c r="N26" s="27"/>
      <c r="O26" s="27"/>
      <c r="P26" s="27"/>
      <c r="Q26" s="27"/>
    </row>
    <row r="27" spans="1:17" s="28" customFormat="1" ht="18">
      <c r="A27" s="49"/>
      <c r="B27" s="23"/>
      <c r="C27" s="24"/>
      <c r="D27" s="25"/>
      <c r="E27" s="26"/>
      <c r="F27" s="25"/>
      <c r="G27" s="26"/>
      <c r="H27" s="25"/>
      <c r="I27" s="26"/>
      <c r="J27" s="27"/>
      <c r="K27" s="27"/>
      <c r="L27" s="27"/>
      <c r="M27" s="27"/>
      <c r="N27" s="27"/>
      <c r="O27" s="27"/>
      <c r="P27" s="27"/>
      <c r="Q27" s="27"/>
    </row>
    <row r="28" spans="1:17" s="28" customFormat="1" ht="18">
      <c r="A28" s="49"/>
      <c r="B28" s="23"/>
      <c r="C28" s="24"/>
      <c r="D28" s="25"/>
      <c r="E28" s="26"/>
      <c r="F28" s="25"/>
      <c r="G28" s="26"/>
      <c r="H28" s="25"/>
      <c r="I28" s="26"/>
      <c r="J28" s="27"/>
      <c r="K28" s="27"/>
      <c r="L28" s="27"/>
      <c r="M28" s="27"/>
      <c r="N28" s="27"/>
      <c r="O28" s="27"/>
      <c r="P28" s="27"/>
      <c r="Q28" s="27"/>
    </row>
    <row r="29" spans="1:17" s="28" customFormat="1" ht="18">
      <c r="A29" s="49"/>
      <c r="B29" s="23"/>
      <c r="C29" s="24"/>
      <c r="D29" s="25"/>
      <c r="E29" s="26"/>
      <c r="F29" s="25"/>
      <c r="G29" s="26"/>
      <c r="H29" s="25"/>
      <c r="I29" s="26"/>
      <c r="J29" s="27"/>
      <c r="K29" s="27"/>
      <c r="L29" s="27"/>
      <c r="M29" s="27"/>
      <c r="N29" s="27"/>
      <c r="O29" s="27"/>
      <c r="P29" s="27"/>
      <c r="Q29" s="27"/>
    </row>
    <row r="30" spans="1:17" s="28" customFormat="1" ht="18">
      <c r="A30" s="49"/>
      <c r="B30" s="23"/>
      <c r="C30" s="24"/>
      <c r="D30" s="25"/>
      <c r="E30" s="26"/>
      <c r="F30" s="25"/>
      <c r="G30" s="26"/>
      <c r="H30" s="25"/>
      <c r="I30" s="26"/>
      <c r="J30" s="27"/>
      <c r="K30" s="27"/>
      <c r="L30" s="27"/>
      <c r="M30" s="27"/>
      <c r="N30" s="27"/>
      <c r="O30" s="27"/>
      <c r="P30" s="27"/>
      <c r="Q30" s="27"/>
    </row>
    <row r="31" spans="1:17" s="28" customFormat="1" ht="18">
      <c r="A31" s="49"/>
      <c r="B31" s="23"/>
      <c r="C31" s="24"/>
      <c r="D31" s="25"/>
      <c r="E31" s="26"/>
      <c r="F31" s="25"/>
      <c r="G31" s="26"/>
      <c r="H31" s="25"/>
      <c r="I31" s="26"/>
      <c r="J31" s="27"/>
      <c r="K31" s="27"/>
      <c r="L31" s="27"/>
      <c r="M31" s="27"/>
      <c r="N31" s="27"/>
      <c r="O31" s="27"/>
      <c r="P31" s="27"/>
      <c r="Q31" s="27"/>
    </row>
    <row r="32" spans="1:17" s="28" customFormat="1" ht="18">
      <c r="A32" s="49"/>
      <c r="B32" s="23"/>
      <c r="C32" s="24"/>
      <c r="D32" s="25"/>
      <c r="E32" s="26"/>
      <c r="F32" s="25"/>
      <c r="G32" s="26"/>
      <c r="H32" s="25"/>
      <c r="I32" s="26"/>
      <c r="J32" s="27"/>
      <c r="K32" s="27"/>
      <c r="L32" s="27"/>
      <c r="M32" s="27"/>
      <c r="N32" s="27"/>
      <c r="O32" s="27"/>
      <c r="P32" s="27"/>
      <c r="Q32" s="27"/>
    </row>
    <row r="33" spans="1:17" s="28" customFormat="1" ht="18">
      <c r="A33" s="49"/>
      <c r="B33" s="23"/>
      <c r="C33" s="24"/>
      <c r="D33" s="25"/>
      <c r="E33" s="26"/>
      <c r="F33" s="25"/>
      <c r="G33" s="26"/>
      <c r="H33" s="25"/>
      <c r="I33" s="26"/>
      <c r="J33" s="27"/>
      <c r="K33" s="27"/>
      <c r="L33" s="27"/>
      <c r="M33" s="27"/>
      <c r="N33" s="27"/>
      <c r="O33" s="27"/>
      <c r="P33" s="27"/>
      <c r="Q33" s="27"/>
    </row>
    <row r="34" spans="1:17" s="28" customFormat="1" ht="18">
      <c r="A34" s="49"/>
      <c r="B34" s="23"/>
      <c r="C34" s="24"/>
      <c r="D34" s="25"/>
      <c r="E34" s="26"/>
      <c r="F34" s="25"/>
      <c r="G34" s="26"/>
      <c r="H34" s="25"/>
      <c r="I34" s="26"/>
      <c r="J34" s="27"/>
      <c r="K34" s="27"/>
      <c r="L34" s="27"/>
      <c r="M34" s="27"/>
      <c r="N34" s="27"/>
      <c r="O34" s="27"/>
      <c r="P34" s="27"/>
      <c r="Q34" s="27"/>
    </row>
    <row r="35" spans="1:17" s="28" customFormat="1" ht="18">
      <c r="A35" s="49"/>
      <c r="B35" s="23"/>
      <c r="C35" s="24"/>
      <c r="D35" s="25"/>
      <c r="E35" s="26"/>
      <c r="F35" s="25"/>
      <c r="G35" s="26"/>
      <c r="H35" s="25"/>
      <c r="I35" s="26"/>
      <c r="J35" s="27"/>
      <c r="K35" s="27"/>
      <c r="L35" s="27"/>
      <c r="M35" s="27"/>
      <c r="N35" s="27"/>
      <c r="O35" s="27"/>
      <c r="P35" s="27"/>
      <c r="Q35" s="27"/>
    </row>
    <row r="36" spans="1:17" s="28" customFormat="1" ht="18">
      <c r="A36" s="49"/>
      <c r="B36" s="23"/>
      <c r="C36" s="24"/>
      <c r="D36" s="25"/>
      <c r="E36" s="26"/>
      <c r="F36" s="25"/>
      <c r="G36" s="26"/>
      <c r="H36" s="25"/>
      <c r="I36" s="26"/>
      <c r="J36" s="27"/>
      <c r="K36" s="27"/>
      <c r="L36" s="27"/>
      <c r="M36" s="27"/>
      <c r="N36" s="27"/>
      <c r="O36" s="27"/>
      <c r="P36" s="27"/>
      <c r="Q36" s="27"/>
    </row>
    <row r="37" spans="1:17" s="28" customFormat="1" ht="18">
      <c r="A37" s="49"/>
      <c r="B37" s="23"/>
      <c r="C37" s="24"/>
      <c r="D37" s="25"/>
      <c r="E37" s="26"/>
      <c r="F37" s="25"/>
      <c r="G37" s="26"/>
      <c r="H37" s="25"/>
      <c r="I37" s="26"/>
      <c r="J37" s="27"/>
      <c r="K37" s="27"/>
      <c r="L37" s="27"/>
      <c r="M37" s="27"/>
      <c r="N37" s="27"/>
      <c r="O37" s="27"/>
      <c r="P37" s="27"/>
      <c r="Q37" s="27"/>
    </row>
    <row r="38" spans="1:17" s="28" customFormat="1" ht="18">
      <c r="A38" s="49"/>
      <c r="B38" s="23"/>
      <c r="C38" s="24"/>
      <c r="D38" s="25"/>
      <c r="E38" s="26"/>
      <c r="F38" s="25"/>
      <c r="G38" s="26"/>
      <c r="H38" s="25"/>
      <c r="I38" s="26"/>
      <c r="J38" s="27"/>
      <c r="K38" s="27"/>
      <c r="L38" s="27"/>
      <c r="M38" s="27"/>
      <c r="N38" s="27"/>
      <c r="O38" s="27"/>
      <c r="P38" s="27"/>
      <c r="Q38" s="27"/>
    </row>
    <row r="39" spans="1:17" s="28" customFormat="1" ht="18">
      <c r="A39" s="49"/>
      <c r="B39" s="23"/>
      <c r="C39" s="24"/>
      <c r="D39" s="25"/>
      <c r="E39" s="26"/>
      <c r="F39" s="25"/>
      <c r="G39" s="26"/>
      <c r="H39" s="25"/>
      <c r="I39" s="26"/>
      <c r="J39" s="27"/>
      <c r="K39" s="27"/>
      <c r="L39" s="27"/>
      <c r="M39" s="27"/>
      <c r="N39" s="27"/>
      <c r="O39" s="27"/>
      <c r="P39" s="27"/>
      <c r="Q39" s="27"/>
    </row>
    <row r="40" spans="1:17" s="28" customFormat="1" ht="18">
      <c r="A40" s="49"/>
      <c r="B40" s="23"/>
      <c r="C40" s="24"/>
      <c r="D40" s="25"/>
      <c r="E40" s="26"/>
      <c r="F40" s="25"/>
      <c r="G40" s="26"/>
      <c r="H40" s="25"/>
      <c r="I40" s="26"/>
      <c r="J40" s="27"/>
      <c r="K40" s="27"/>
      <c r="L40" s="27"/>
      <c r="M40" s="27"/>
      <c r="N40" s="27"/>
      <c r="O40" s="27"/>
      <c r="P40" s="27"/>
      <c r="Q40" s="27"/>
    </row>
    <row r="41" spans="1:17" s="28" customFormat="1" ht="18">
      <c r="A41" s="49"/>
      <c r="B41" s="23"/>
      <c r="C41" s="24"/>
      <c r="D41" s="25"/>
      <c r="E41" s="26"/>
      <c r="F41" s="25"/>
      <c r="G41" s="26"/>
      <c r="H41" s="25"/>
      <c r="I41" s="26"/>
      <c r="J41" s="27"/>
      <c r="K41" s="27"/>
      <c r="L41" s="27"/>
      <c r="M41" s="27"/>
      <c r="N41" s="27"/>
      <c r="O41" s="27"/>
      <c r="P41" s="27"/>
      <c r="Q41" s="27"/>
    </row>
    <row r="42" spans="1:17" s="28" customFormat="1" ht="18">
      <c r="A42" s="49"/>
      <c r="B42" s="23"/>
      <c r="C42" s="24"/>
      <c r="D42" s="25"/>
      <c r="E42" s="26"/>
      <c r="F42" s="25"/>
      <c r="G42" s="26"/>
      <c r="H42" s="25"/>
      <c r="I42" s="26"/>
      <c r="J42" s="27"/>
      <c r="K42" s="27"/>
      <c r="L42" s="27"/>
      <c r="M42" s="27"/>
      <c r="N42" s="27"/>
      <c r="O42" s="27"/>
      <c r="P42" s="27"/>
      <c r="Q42" s="27"/>
    </row>
    <row r="43" spans="1:17" s="28" customFormat="1" ht="18">
      <c r="A43" s="49"/>
      <c r="B43" s="23"/>
      <c r="C43" s="24"/>
      <c r="D43" s="25"/>
      <c r="E43" s="26"/>
      <c r="F43" s="25"/>
      <c r="G43" s="26"/>
      <c r="H43" s="25"/>
      <c r="I43" s="26"/>
      <c r="J43" s="27"/>
      <c r="K43" s="27"/>
      <c r="L43" s="27"/>
      <c r="M43" s="27"/>
      <c r="N43" s="27"/>
      <c r="O43" s="27"/>
      <c r="P43" s="27"/>
      <c r="Q43" s="27"/>
    </row>
    <row r="44" spans="1:17" s="28" customFormat="1" ht="18">
      <c r="A44" s="49"/>
      <c r="B44" s="23"/>
      <c r="C44" s="24"/>
      <c r="D44" s="25"/>
      <c r="E44" s="26"/>
      <c r="F44" s="25"/>
      <c r="G44" s="26"/>
      <c r="H44" s="25"/>
      <c r="I44" s="26"/>
      <c r="J44" s="27"/>
      <c r="K44" s="27"/>
      <c r="L44" s="27"/>
      <c r="M44" s="27"/>
      <c r="N44" s="27"/>
      <c r="O44" s="27"/>
      <c r="P44" s="27"/>
      <c r="Q44" s="27"/>
    </row>
    <row r="45" spans="1:17" s="28" customFormat="1" ht="18">
      <c r="A45" s="49"/>
      <c r="B45" s="23"/>
      <c r="C45" s="24"/>
      <c r="D45" s="25"/>
      <c r="E45" s="26"/>
      <c r="F45" s="25"/>
      <c r="G45" s="26"/>
      <c r="H45" s="25"/>
      <c r="I45" s="26"/>
      <c r="J45" s="27"/>
      <c r="K45" s="27"/>
      <c r="L45" s="27"/>
      <c r="M45" s="27"/>
      <c r="N45" s="27"/>
      <c r="O45" s="27"/>
      <c r="P45" s="27"/>
      <c r="Q45" s="27"/>
    </row>
    <row r="46" spans="1:17" s="28" customFormat="1" ht="18">
      <c r="A46" s="49"/>
      <c r="B46" s="23"/>
      <c r="C46" s="24"/>
      <c r="D46" s="25"/>
      <c r="E46" s="26"/>
      <c r="F46" s="25"/>
      <c r="G46" s="26"/>
      <c r="H46" s="25"/>
      <c r="I46" s="26"/>
      <c r="J46" s="27"/>
      <c r="K46" s="27"/>
      <c r="L46" s="27"/>
      <c r="M46" s="27"/>
      <c r="N46" s="27"/>
      <c r="O46" s="27"/>
      <c r="P46" s="27"/>
      <c r="Q46" s="27"/>
    </row>
    <row r="47" spans="1:17" s="28" customFormat="1" ht="18">
      <c r="A47" s="49"/>
      <c r="B47" s="23"/>
      <c r="C47" s="24"/>
      <c r="D47" s="25"/>
      <c r="E47" s="26"/>
      <c r="F47" s="25"/>
      <c r="G47" s="26"/>
      <c r="H47" s="25"/>
      <c r="I47" s="26"/>
      <c r="J47" s="27"/>
      <c r="K47" s="27"/>
      <c r="L47" s="27"/>
      <c r="M47" s="27"/>
      <c r="N47" s="27"/>
      <c r="O47" s="27"/>
      <c r="P47" s="27"/>
      <c r="Q47" s="27"/>
    </row>
    <row r="48" spans="1:17" s="28" customFormat="1" ht="18">
      <c r="A48" s="49"/>
      <c r="B48" s="23"/>
      <c r="C48" s="24"/>
      <c r="D48" s="25"/>
      <c r="E48" s="26"/>
      <c r="F48" s="25"/>
      <c r="G48" s="26"/>
      <c r="H48" s="25"/>
      <c r="I48" s="26"/>
      <c r="J48" s="27"/>
      <c r="K48" s="27"/>
      <c r="L48" s="27"/>
      <c r="M48" s="27"/>
      <c r="N48" s="27"/>
      <c r="O48" s="27"/>
      <c r="P48" s="27"/>
      <c r="Q48" s="27"/>
    </row>
    <row r="49" spans="1:17" s="28" customFormat="1" ht="18">
      <c r="A49" s="49"/>
      <c r="B49" s="23"/>
      <c r="C49" s="24"/>
      <c r="D49" s="25"/>
      <c r="E49" s="26"/>
      <c r="F49" s="25"/>
      <c r="G49" s="26"/>
      <c r="H49" s="25"/>
      <c r="I49" s="26"/>
      <c r="J49" s="27"/>
      <c r="K49" s="27"/>
      <c r="L49" s="27"/>
      <c r="M49" s="27"/>
      <c r="N49" s="27"/>
      <c r="O49" s="27"/>
      <c r="P49" s="27"/>
      <c r="Q49" s="27"/>
    </row>
    <row r="50" spans="1:17" s="28" customFormat="1" ht="18">
      <c r="A50" s="49"/>
      <c r="B50" s="23"/>
      <c r="C50" s="24"/>
      <c r="D50" s="25"/>
      <c r="E50" s="26"/>
      <c r="F50" s="25"/>
      <c r="G50" s="26"/>
      <c r="H50" s="25"/>
      <c r="I50" s="26"/>
      <c r="J50" s="27"/>
      <c r="K50" s="27"/>
      <c r="L50" s="27"/>
      <c r="M50" s="27"/>
      <c r="N50" s="27"/>
      <c r="O50" s="27"/>
      <c r="P50" s="27"/>
      <c r="Q50" s="27"/>
    </row>
    <row r="51" spans="1:17" s="28" customFormat="1" ht="18">
      <c r="A51" s="49"/>
      <c r="B51" s="23"/>
      <c r="C51" s="24"/>
      <c r="D51" s="25"/>
      <c r="E51" s="26"/>
      <c r="F51" s="25"/>
      <c r="G51" s="26"/>
      <c r="H51" s="25"/>
      <c r="I51" s="26"/>
      <c r="J51" s="27"/>
      <c r="K51" s="27"/>
      <c r="L51" s="27"/>
      <c r="M51" s="27"/>
      <c r="N51" s="27"/>
      <c r="O51" s="27"/>
      <c r="P51" s="27"/>
      <c r="Q51" s="27"/>
    </row>
    <row r="52" spans="1:17" s="28" customFormat="1" ht="18">
      <c r="A52" s="49"/>
      <c r="B52" s="23"/>
      <c r="C52" s="24"/>
      <c r="D52" s="25"/>
      <c r="E52" s="26"/>
      <c r="F52" s="25"/>
      <c r="G52" s="26"/>
      <c r="H52" s="25"/>
      <c r="I52" s="26"/>
      <c r="J52" s="27"/>
      <c r="K52" s="27"/>
      <c r="L52" s="27"/>
      <c r="M52" s="27"/>
      <c r="N52" s="27"/>
      <c r="O52" s="27"/>
      <c r="P52" s="27"/>
      <c r="Q52" s="27"/>
    </row>
    <row r="53" spans="1:17" s="28" customFormat="1" ht="18">
      <c r="A53" s="49"/>
      <c r="B53" s="23"/>
      <c r="C53" s="24"/>
      <c r="D53" s="25"/>
      <c r="E53" s="26"/>
      <c r="F53" s="25"/>
      <c r="G53" s="26"/>
      <c r="H53" s="25"/>
      <c r="I53" s="26"/>
      <c r="J53" s="27"/>
      <c r="K53" s="27"/>
      <c r="L53" s="27"/>
      <c r="M53" s="27"/>
      <c r="N53" s="27"/>
      <c r="O53" s="27"/>
      <c r="P53" s="27"/>
      <c r="Q53" s="27"/>
    </row>
    <row r="54" spans="1:17" s="28" customFormat="1" ht="18">
      <c r="A54" s="49"/>
      <c r="B54" s="23"/>
      <c r="C54" s="24"/>
      <c r="D54" s="25"/>
      <c r="E54" s="26"/>
      <c r="F54" s="25"/>
      <c r="G54" s="26"/>
      <c r="H54" s="25"/>
      <c r="I54" s="26"/>
      <c r="J54" s="27"/>
      <c r="K54" s="27"/>
      <c r="L54" s="27"/>
      <c r="M54" s="27"/>
      <c r="N54" s="27"/>
      <c r="O54" s="27"/>
      <c r="P54" s="27"/>
      <c r="Q54" s="27"/>
    </row>
    <row r="55" spans="1:17" s="28" customFormat="1" ht="18">
      <c r="A55" s="49"/>
      <c r="B55" s="23"/>
      <c r="C55" s="24"/>
      <c r="D55" s="25"/>
      <c r="E55" s="26"/>
      <c r="F55" s="25"/>
      <c r="G55" s="26"/>
      <c r="H55" s="25"/>
      <c r="I55" s="26"/>
      <c r="J55" s="27"/>
      <c r="K55" s="27"/>
      <c r="L55" s="27"/>
      <c r="M55" s="27"/>
      <c r="N55" s="27"/>
      <c r="O55" s="27"/>
      <c r="P55" s="27"/>
      <c r="Q55" s="27"/>
    </row>
    <row r="56" spans="1:17" s="28" customFormat="1" ht="18">
      <c r="A56" s="49"/>
      <c r="B56" s="23"/>
      <c r="C56" s="24"/>
      <c r="D56" s="25"/>
      <c r="E56" s="26"/>
      <c r="F56" s="25"/>
      <c r="G56" s="26"/>
      <c r="H56" s="25"/>
      <c r="I56" s="26"/>
      <c r="J56" s="27"/>
      <c r="K56" s="27"/>
      <c r="L56" s="27"/>
      <c r="M56" s="27"/>
      <c r="N56" s="27"/>
      <c r="O56" s="27"/>
      <c r="P56" s="27"/>
      <c r="Q56" s="27"/>
    </row>
    <row r="57" spans="1:17" s="28" customFormat="1" ht="18">
      <c r="A57" s="49"/>
      <c r="B57" s="23"/>
      <c r="C57" s="24"/>
      <c r="D57" s="25"/>
      <c r="E57" s="26"/>
      <c r="F57" s="25"/>
      <c r="G57" s="26"/>
      <c r="H57" s="25"/>
      <c r="I57" s="26"/>
      <c r="J57" s="27"/>
      <c r="K57" s="27"/>
      <c r="L57" s="27"/>
      <c r="M57" s="27"/>
      <c r="N57" s="27"/>
      <c r="O57" s="27"/>
      <c r="P57" s="27"/>
      <c r="Q57" s="27"/>
    </row>
    <row r="58" spans="1:17" s="28" customFormat="1" ht="18">
      <c r="A58" s="49"/>
      <c r="B58" s="23"/>
      <c r="C58" s="24"/>
      <c r="D58" s="25"/>
      <c r="E58" s="26"/>
      <c r="F58" s="25"/>
      <c r="G58" s="26"/>
      <c r="H58" s="25"/>
      <c r="I58" s="26"/>
      <c r="J58" s="27"/>
      <c r="K58" s="27"/>
      <c r="L58" s="27"/>
      <c r="M58" s="27"/>
      <c r="N58" s="27"/>
      <c r="O58" s="27"/>
      <c r="P58" s="27"/>
      <c r="Q58" s="27"/>
    </row>
    <row r="59" spans="1:17" s="28" customFormat="1" ht="18">
      <c r="A59" s="49"/>
      <c r="B59" s="23"/>
      <c r="C59" s="24"/>
      <c r="D59" s="25"/>
      <c r="E59" s="26"/>
      <c r="F59" s="25"/>
      <c r="G59" s="26"/>
      <c r="H59" s="25"/>
      <c r="I59" s="26"/>
      <c r="J59" s="27"/>
      <c r="K59" s="27"/>
      <c r="L59" s="27"/>
      <c r="M59" s="27"/>
      <c r="N59" s="27"/>
      <c r="O59" s="27"/>
      <c r="P59" s="27"/>
      <c r="Q59" s="27"/>
    </row>
    <row r="60" spans="1:17" s="28" customFormat="1" ht="18">
      <c r="A60" s="49"/>
      <c r="B60" s="23"/>
      <c r="C60" s="24"/>
      <c r="D60" s="25"/>
      <c r="E60" s="26"/>
      <c r="F60" s="25"/>
      <c r="G60" s="26"/>
      <c r="H60" s="25"/>
      <c r="I60" s="26"/>
      <c r="J60" s="27"/>
      <c r="K60" s="27"/>
      <c r="L60" s="27"/>
      <c r="M60" s="27"/>
      <c r="N60" s="27"/>
      <c r="O60" s="27"/>
      <c r="P60" s="27"/>
      <c r="Q60" s="27"/>
    </row>
    <row r="61" spans="1:17" s="28" customFormat="1" ht="18">
      <c r="A61" s="49"/>
      <c r="B61" s="23"/>
      <c r="C61" s="24"/>
      <c r="D61" s="25"/>
      <c r="E61" s="26"/>
      <c r="F61" s="25"/>
      <c r="G61" s="26"/>
      <c r="H61" s="25"/>
      <c r="I61" s="26"/>
      <c r="J61" s="27"/>
      <c r="K61" s="27"/>
      <c r="L61" s="27"/>
      <c r="M61" s="27"/>
      <c r="N61" s="27"/>
      <c r="O61" s="27"/>
      <c r="P61" s="27"/>
      <c r="Q61" s="27"/>
    </row>
    <row r="62" spans="1:17" s="28" customFormat="1" ht="18">
      <c r="A62" s="49"/>
      <c r="B62" s="23"/>
      <c r="C62" s="24"/>
      <c r="D62" s="25"/>
      <c r="E62" s="26"/>
      <c r="F62" s="25"/>
      <c r="G62" s="26"/>
      <c r="H62" s="25"/>
      <c r="I62" s="26"/>
      <c r="J62" s="27"/>
      <c r="K62" s="27"/>
      <c r="L62" s="27"/>
      <c r="M62" s="27"/>
      <c r="N62" s="27"/>
      <c r="O62" s="27"/>
      <c r="P62" s="27"/>
      <c r="Q62" s="27"/>
    </row>
    <row r="63" spans="1:17" s="28" customFormat="1" ht="18">
      <c r="A63" s="49"/>
      <c r="B63" s="23"/>
      <c r="C63" s="24"/>
      <c r="D63" s="25"/>
      <c r="E63" s="26"/>
      <c r="F63" s="25"/>
      <c r="G63" s="26"/>
      <c r="H63" s="25"/>
      <c r="I63" s="26"/>
      <c r="J63" s="27"/>
      <c r="K63" s="27"/>
      <c r="L63" s="27"/>
      <c r="M63" s="27"/>
      <c r="N63" s="27"/>
      <c r="O63" s="27"/>
      <c r="P63" s="27"/>
      <c r="Q63" s="27"/>
    </row>
    <row r="64" spans="1:17" s="28" customFormat="1" ht="18">
      <c r="A64" s="49"/>
      <c r="B64" s="23"/>
      <c r="C64" s="24"/>
      <c r="D64" s="25"/>
      <c r="E64" s="26"/>
      <c r="F64" s="25"/>
      <c r="G64" s="26"/>
      <c r="H64" s="25"/>
      <c r="I64" s="26"/>
      <c r="J64" s="27"/>
      <c r="K64" s="27"/>
      <c r="L64" s="27"/>
      <c r="M64" s="27"/>
      <c r="N64" s="27"/>
      <c r="O64" s="27"/>
      <c r="P64" s="27"/>
      <c r="Q64" s="27"/>
    </row>
    <row r="65" spans="1:17" s="28" customFormat="1" ht="18">
      <c r="A65" s="49"/>
      <c r="B65" s="23"/>
      <c r="C65" s="24"/>
      <c r="D65" s="25"/>
      <c r="E65" s="26"/>
      <c r="F65" s="25"/>
      <c r="G65" s="26"/>
      <c r="H65" s="25"/>
      <c r="I65" s="26"/>
      <c r="J65" s="27"/>
      <c r="K65" s="27"/>
      <c r="L65" s="27"/>
      <c r="M65" s="27"/>
      <c r="N65" s="27"/>
      <c r="O65" s="27"/>
      <c r="P65" s="27"/>
      <c r="Q65" s="27"/>
    </row>
    <row r="66" spans="1:17" s="28" customFormat="1" ht="18">
      <c r="A66" s="49"/>
      <c r="B66" s="23"/>
      <c r="C66" s="24"/>
      <c r="D66" s="25"/>
      <c r="E66" s="26"/>
      <c r="F66" s="25"/>
      <c r="G66" s="26"/>
      <c r="H66" s="25"/>
      <c r="I66" s="26"/>
      <c r="J66" s="27"/>
      <c r="K66" s="27"/>
      <c r="L66" s="27"/>
      <c r="M66" s="27"/>
      <c r="N66" s="27"/>
      <c r="O66" s="27"/>
      <c r="P66" s="27"/>
      <c r="Q66" s="27"/>
    </row>
    <row r="67" spans="1:17" s="28" customFormat="1" ht="18">
      <c r="A67" s="49"/>
      <c r="B67" s="23"/>
      <c r="C67" s="24"/>
      <c r="D67" s="25"/>
      <c r="E67" s="26"/>
      <c r="F67" s="25"/>
      <c r="G67" s="26"/>
      <c r="H67" s="25"/>
      <c r="I67" s="26"/>
      <c r="J67" s="27"/>
      <c r="K67" s="27"/>
      <c r="L67" s="27"/>
      <c r="M67" s="27"/>
      <c r="N67" s="27"/>
      <c r="O67" s="27"/>
      <c r="P67" s="27"/>
      <c r="Q67" s="27"/>
    </row>
    <row r="68" spans="1:17" s="28" customFormat="1" ht="18">
      <c r="A68" s="49"/>
      <c r="B68" s="23"/>
      <c r="C68" s="24"/>
      <c r="D68" s="25"/>
      <c r="E68" s="26"/>
      <c r="F68" s="25"/>
      <c r="G68" s="26"/>
      <c r="H68" s="25"/>
      <c r="I68" s="26"/>
      <c r="J68" s="27"/>
      <c r="K68" s="27"/>
      <c r="L68" s="27"/>
      <c r="M68" s="27"/>
      <c r="N68" s="27"/>
      <c r="O68" s="27"/>
      <c r="P68" s="27"/>
      <c r="Q68" s="27"/>
    </row>
    <row r="69" spans="1:17" s="28" customFormat="1" ht="18">
      <c r="A69" s="49"/>
      <c r="B69" s="23"/>
      <c r="C69" s="24"/>
      <c r="D69" s="25"/>
      <c r="E69" s="26"/>
      <c r="F69" s="25"/>
      <c r="G69" s="26"/>
      <c r="H69" s="25"/>
      <c r="I69" s="26"/>
      <c r="J69" s="27"/>
      <c r="K69" s="27"/>
      <c r="L69" s="27"/>
      <c r="M69" s="27"/>
      <c r="N69" s="27"/>
      <c r="O69" s="27"/>
      <c r="P69" s="27"/>
      <c r="Q69" s="27"/>
    </row>
    <row r="70" spans="1:17" s="28" customFormat="1" ht="18">
      <c r="A70" s="49"/>
      <c r="B70" s="23"/>
      <c r="C70" s="24"/>
      <c r="D70" s="25"/>
      <c r="E70" s="26"/>
      <c r="F70" s="25"/>
      <c r="G70" s="26"/>
      <c r="H70" s="25"/>
      <c r="I70" s="26"/>
      <c r="J70" s="27"/>
      <c r="K70" s="27"/>
      <c r="L70" s="27"/>
      <c r="M70" s="27"/>
      <c r="N70" s="27"/>
      <c r="O70" s="27"/>
      <c r="P70" s="27"/>
      <c r="Q70" s="27"/>
    </row>
    <row r="71" spans="1:17" s="28" customFormat="1" ht="18">
      <c r="A71" s="49"/>
      <c r="B71" s="23"/>
      <c r="C71" s="24"/>
      <c r="D71" s="25"/>
      <c r="E71" s="26"/>
      <c r="F71" s="25"/>
      <c r="G71" s="26"/>
      <c r="H71" s="25"/>
      <c r="I71" s="26"/>
      <c r="J71" s="27"/>
      <c r="K71" s="27"/>
      <c r="L71" s="27"/>
      <c r="M71" s="27"/>
      <c r="N71" s="27"/>
      <c r="O71" s="27"/>
      <c r="P71" s="27"/>
      <c r="Q71" s="27"/>
    </row>
    <row r="72" spans="1:17" s="28" customFormat="1" ht="18">
      <c r="A72" s="49"/>
      <c r="B72" s="23"/>
      <c r="C72" s="24"/>
      <c r="D72" s="25"/>
      <c r="E72" s="26"/>
      <c r="F72" s="25"/>
      <c r="G72" s="26"/>
      <c r="H72" s="25"/>
      <c r="I72" s="26"/>
      <c r="J72" s="27"/>
      <c r="K72" s="27"/>
      <c r="L72" s="27"/>
      <c r="M72" s="27"/>
      <c r="N72" s="27"/>
      <c r="O72" s="27"/>
      <c r="P72" s="27"/>
      <c r="Q72" s="27"/>
    </row>
    <row r="73" spans="1:17" s="28" customFormat="1" ht="18">
      <c r="A73" s="49"/>
      <c r="B73" s="23"/>
      <c r="C73" s="24"/>
      <c r="D73" s="25"/>
      <c r="E73" s="26"/>
      <c r="F73" s="25"/>
      <c r="G73" s="26"/>
      <c r="H73" s="25"/>
      <c r="I73" s="26"/>
      <c r="J73" s="27"/>
      <c r="K73" s="27"/>
      <c r="L73" s="27"/>
      <c r="M73" s="27"/>
      <c r="N73" s="27"/>
      <c r="O73" s="27"/>
      <c r="P73" s="27"/>
      <c r="Q73" s="27"/>
    </row>
    <row r="74" spans="1:17" s="28" customFormat="1" ht="18">
      <c r="A74" s="49"/>
      <c r="B74" s="23"/>
      <c r="C74" s="24"/>
      <c r="D74" s="25"/>
      <c r="E74" s="26"/>
      <c r="F74" s="25"/>
      <c r="G74" s="26"/>
      <c r="H74" s="25"/>
      <c r="I74" s="26"/>
      <c r="J74" s="27"/>
      <c r="K74" s="27"/>
      <c r="L74" s="27"/>
      <c r="M74" s="27"/>
      <c r="N74" s="27"/>
      <c r="O74" s="27"/>
      <c r="P74" s="27"/>
      <c r="Q74" s="27"/>
    </row>
    <row r="75" spans="1:17" s="28" customFormat="1" ht="18">
      <c r="A75" s="49"/>
      <c r="B75" s="23"/>
      <c r="C75" s="24"/>
      <c r="D75" s="25"/>
      <c r="E75" s="26"/>
      <c r="F75" s="25"/>
      <c r="G75" s="26"/>
      <c r="H75" s="25"/>
      <c r="I75" s="26"/>
      <c r="J75" s="27"/>
      <c r="K75" s="27"/>
      <c r="L75" s="27"/>
      <c r="M75" s="27"/>
      <c r="N75" s="27"/>
      <c r="O75" s="27"/>
      <c r="P75" s="27"/>
      <c r="Q75" s="27"/>
    </row>
    <row r="76" spans="1:17" s="28" customFormat="1" ht="18" hidden="1">
      <c r="A76" s="49"/>
      <c r="B76" s="23"/>
      <c r="C76" s="24"/>
      <c r="D76" s="25"/>
      <c r="E76" s="26"/>
      <c r="F76" s="25"/>
      <c r="G76" s="26"/>
      <c r="H76" s="25"/>
      <c r="I76" s="26"/>
      <c r="J76" s="27"/>
      <c r="K76" s="27"/>
      <c r="L76" s="27"/>
      <c r="M76" s="27"/>
      <c r="N76" s="27"/>
      <c r="O76" s="27"/>
      <c r="P76" s="27"/>
      <c r="Q76" s="27"/>
    </row>
    <row r="77" spans="1:17" s="28" customFormat="1" ht="18">
      <c r="A77" s="49"/>
      <c r="B77" s="23"/>
      <c r="C77" s="24"/>
      <c r="D77" s="25"/>
      <c r="E77" s="26"/>
      <c r="F77" s="25"/>
      <c r="G77" s="26"/>
      <c r="H77" s="25"/>
      <c r="I77" s="26"/>
      <c r="J77" s="27"/>
      <c r="K77" s="27"/>
      <c r="L77" s="27"/>
      <c r="M77" s="27"/>
      <c r="N77" s="27"/>
      <c r="O77" s="27"/>
      <c r="P77" s="27"/>
      <c r="Q77" s="27"/>
    </row>
    <row r="78" spans="1:17" s="28" customFormat="1" ht="18">
      <c r="A78" s="49"/>
      <c r="B78" s="23"/>
      <c r="C78" s="24"/>
      <c r="D78" s="25"/>
      <c r="E78" s="26"/>
      <c r="F78" s="25"/>
      <c r="G78" s="26"/>
      <c r="H78" s="25"/>
      <c r="I78" s="26"/>
      <c r="J78" s="27"/>
      <c r="K78" s="27"/>
      <c r="L78" s="27"/>
      <c r="M78" s="27"/>
      <c r="N78" s="27"/>
      <c r="O78" s="27"/>
      <c r="P78" s="27"/>
      <c r="Q78" s="27"/>
    </row>
    <row r="79" spans="1:17" s="28" customFormat="1" ht="18">
      <c r="A79" s="49"/>
      <c r="B79" s="23"/>
      <c r="C79" s="24"/>
      <c r="D79" s="25"/>
      <c r="E79" s="26"/>
      <c r="F79" s="25"/>
      <c r="G79" s="26"/>
      <c r="H79" s="25"/>
      <c r="I79" s="26"/>
      <c r="J79" s="27"/>
      <c r="K79" s="27"/>
      <c r="L79" s="27"/>
      <c r="M79" s="27"/>
      <c r="N79" s="27"/>
      <c r="O79" s="27"/>
      <c r="P79" s="27"/>
      <c r="Q79" s="27"/>
    </row>
    <row r="80" spans="1:17" s="28" customFormat="1" ht="18">
      <c r="A80" s="49"/>
      <c r="B80" s="23"/>
      <c r="C80" s="24"/>
      <c r="D80" s="25"/>
      <c r="E80" s="26"/>
      <c r="F80" s="25"/>
      <c r="G80" s="26"/>
      <c r="H80" s="25"/>
      <c r="I80" s="26"/>
      <c r="J80" s="27"/>
      <c r="K80" s="27"/>
      <c r="L80" s="27"/>
      <c r="M80" s="27"/>
      <c r="N80" s="27"/>
      <c r="O80" s="27"/>
      <c r="P80" s="27"/>
      <c r="Q80" s="27"/>
    </row>
    <row r="81" spans="1:17" s="28" customFormat="1" ht="18">
      <c r="A81" s="49"/>
      <c r="B81" s="23"/>
      <c r="C81" s="24"/>
      <c r="D81" s="25"/>
      <c r="E81" s="26"/>
      <c r="F81" s="25"/>
      <c r="G81" s="26"/>
      <c r="H81" s="25"/>
      <c r="I81" s="26"/>
      <c r="J81" s="27"/>
      <c r="K81" s="27"/>
      <c r="L81" s="27"/>
      <c r="M81" s="27"/>
      <c r="N81" s="27"/>
      <c r="O81" s="27"/>
      <c r="P81" s="27"/>
      <c r="Q81" s="27"/>
    </row>
    <row r="82" spans="1:17" s="28" customFormat="1" ht="18">
      <c r="A82" s="49"/>
      <c r="B82" s="23"/>
      <c r="C82" s="24"/>
      <c r="D82" s="25"/>
      <c r="E82" s="26"/>
      <c r="F82" s="25"/>
      <c r="G82" s="26"/>
      <c r="H82" s="25"/>
      <c r="I82" s="26"/>
      <c r="J82" s="27"/>
      <c r="K82" s="27"/>
      <c r="L82" s="27"/>
      <c r="M82" s="27"/>
      <c r="N82" s="27"/>
      <c r="O82" s="27"/>
      <c r="P82" s="27"/>
      <c r="Q82" s="27"/>
    </row>
    <row r="83" spans="1:17" s="28" customFormat="1" ht="18">
      <c r="A83" s="49"/>
      <c r="B83" s="23"/>
      <c r="C83" s="24"/>
      <c r="D83" s="25"/>
      <c r="E83" s="26"/>
      <c r="F83" s="25"/>
      <c r="G83" s="26"/>
      <c r="H83" s="25"/>
      <c r="I83" s="26"/>
      <c r="J83" s="27"/>
      <c r="K83" s="27"/>
      <c r="L83" s="27"/>
      <c r="M83" s="27"/>
      <c r="N83" s="27"/>
      <c r="O83" s="27"/>
      <c r="P83" s="27"/>
      <c r="Q83" s="27"/>
    </row>
    <row r="84" spans="1:17" s="28" customFormat="1" ht="18">
      <c r="A84" s="49"/>
      <c r="B84" s="23"/>
      <c r="C84" s="24"/>
      <c r="D84" s="25"/>
      <c r="E84" s="26"/>
      <c r="F84" s="25"/>
      <c r="G84" s="26"/>
      <c r="H84" s="25"/>
      <c r="I84" s="26"/>
      <c r="J84" s="27"/>
      <c r="K84" s="27"/>
      <c r="L84" s="27"/>
      <c r="M84" s="27"/>
      <c r="N84" s="27"/>
      <c r="O84" s="27"/>
      <c r="P84" s="27"/>
      <c r="Q84" s="27"/>
    </row>
    <row r="85" spans="1:17" s="28" customFormat="1" ht="18">
      <c r="A85" s="49"/>
      <c r="B85" s="23"/>
      <c r="C85" s="24"/>
      <c r="D85" s="25"/>
      <c r="E85" s="26"/>
      <c r="F85" s="25"/>
      <c r="G85" s="26"/>
      <c r="H85" s="25"/>
      <c r="I85" s="26"/>
      <c r="J85" s="27"/>
      <c r="K85" s="27"/>
      <c r="L85" s="27"/>
      <c r="M85" s="27"/>
      <c r="N85" s="27"/>
      <c r="O85" s="27"/>
      <c r="P85" s="27"/>
      <c r="Q85" s="27"/>
    </row>
    <row r="86" spans="1:17" s="28" customFormat="1" ht="18">
      <c r="A86" s="49"/>
      <c r="B86" s="23"/>
      <c r="C86" s="24"/>
      <c r="D86" s="25"/>
      <c r="E86" s="26"/>
      <c r="F86" s="25"/>
      <c r="G86" s="26"/>
      <c r="H86" s="25"/>
      <c r="I86" s="26"/>
      <c r="J86" s="27"/>
      <c r="K86" s="27"/>
      <c r="L86" s="27"/>
      <c r="M86" s="27"/>
      <c r="N86" s="27"/>
      <c r="O86" s="27"/>
      <c r="P86" s="27"/>
      <c r="Q86" s="27"/>
    </row>
    <row r="87" spans="1:17" s="28" customFormat="1" ht="18">
      <c r="A87" s="49"/>
      <c r="B87" s="23"/>
      <c r="C87" s="24"/>
      <c r="D87" s="25"/>
      <c r="E87" s="26"/>
      <c r="F87" s="25"/>
      <c r="G87" s="26"/>
      <c r="H87" s="25"/>
      <c r="I87" s="26"/>
      <c r="J87" s="27"/>
      <c r="K87" s="27"/>
      <c r="L87" s="27"/>
      <c r="M87" s="27"/>
      <c r="N87" s="27"/>
      <c r="O87" s="27"/>
      <c r="P87" s="27"/>
      <c r="Q87" s="27"/>
    </row>
    <row r="88" spans="1:17" s="28" customFormat="1" ht="18">
      <c r="A88" s="49"/>
      <c r="B88" s="23"/>
      <c r="C88" s="24"/>
      <c r="D88" s="25"/>
      <c r="E88" s="26"/>
      <c r="F88" s="25"/>
      <c r="G88" s="26"/>
      <c r="H88" s="25"/>
      <c r="I88" s="26"/>
      <c r="J88" s="27"/>
      <c r="K88" s="27"/>
      <c r="L88" s="27"/>
      <c r="M88" s="27"/>
      <c r="N88" s="27"/>
      <c r="O88" s="27"/>
      <c r="P88" s="27"/>
      <c r="Q88" s="27"/>
    </row>
    <row r="89" spans="1:17" s="28" customFormat="1" ht="18">
      <c r="A89" s="49"/>
      <c r="B89" s="23"/>
      <c r="C89" s="24"/>
      <c r="D89" s="25"/>
      <c r="E89" s="26"/>
      <c r="F89" s="25"/>
      <c r="G89" s="26"/>
      <c r="H89" s="25"/>
      <c r="I89" s="26"/>
      <c r="J89" s="27"/>
      <c r="K89" s="27"/>
      <c r="L89" s="27"/>
      <c r="M89" s="27"/>
      <c r="N89" s="27"/>
      <c r="O89" s="27"/>
      <c r="P89" s="27"/>
      <c r="Q89" s="27"/>
    </row>
    <row r="90" spans="1:17" s="28" customFormat="1" ht="18">
      <c r="A90" s="49"/>
      <c r="B90" s="23"/>
      <c r="C90" s="24"/>
      <c r="D90" s="25"/>
      <c r="E90" s="26"/>
      <c r="F90" s="25"/>
      <c r="G90" s="26"/>
      <c r="H90" s="25"/>
      <c r="I90" s="26"/>
      <c r="J90" s="27"/>
      <c r="K90" s="27"/>
      <c r="L90" s="27"/>
      <c r="M90" s="27"/>
      <c r="N90" s="27"/>
      <c r="O90" s="27"/>
      <c r="P90" s="27"/>
      <c r="Q90" s="27"/>
    </row>
    <row r="91" spans="1:17" s="28" customFormat="1" ht="18">
      <c r="A91" s="49"/>
      <c r="B91" s="23"/>
      <c r="C91" s="24"/>
      <c r="D91" s="25"/>
      <c r="E91" s="26"/>
      <c r="F91" s="25"/>
      <c r="G91" s="26"/>
      <c r="H91" s="25"/>
      <c r="I91" s="26"/>
      <c r="J91" s="27"/>
      <c r="K91" s="27"/>
      <c r="L91" s="27"/>
      <c r="M91" s="27"/>
      <c r="N91" s="27"/>
      <c r="O91" s="27"/>
      <c r="P91" s="27"/>
      <c r="Q91" s="27"/>
    </row>
    <row r="92" spans="1:17" s="28" customFormat="1" ht="18">
      <c r="A92" s="49"/>
      <c r="B92" s="23"/>
      <c r="C92" s="24"/>
      <c r="D92" s="25"/>
      <c r="E92" s="26"/>
      <c r="F92" s="25"/>
      <c r="G92" s="26"/>
      <c r="H92" s="25"/>
      <c r="I92" s="26"/>
      <c r="J92" s="27"/>
      <c r="K92" s="27"/>
      <c r="L92" s="27"/>
      <c r="M92" s="27"/>
      <c r="N92" s="27"/>
      <c r="O92" s="27"/>
      <c r="P92" s="27"/>
      <c r="Q92" s="27"/>
    </row>
    <row r="93" spans="1:17" s="28" customFormat="1" ht="18">
      <c r="A93" s="49"/>
      <c r="B93" s="23"/>
      <c r="C93" s="24"/>
      <c r="D93" s="25"/>
      <c r="E93" s="26"/>
      <c r="F93" s="25"/>
      <c r="G93" s="26"/>
      <c r="H93" s="25"/>
      <c r="I93" s="26"/>
      <c r="J93" s="27"/>
      <c r="K93" s="27"/>
      <c r="L93" s="27"/>
      <c r="M93" s="27"/>
      <c r="N93" s="27"/>
      <c r="O93" s="27"/>
      <c r="P93" s="27"/>
      <c r="Q93" s="27"/>
    </row>
    <row r="94" spans="1:17" s="28" customFormat="1" ht="18">
      <c r="A94" s="49"/>
      <c r="B94" s="23"/>
      <c r="C94" s="24"/>
      <c r="D94" s="25"/>
      <c r="E94" s="26"/>
      <c r="F94" s="25"/>
      <c r="G94" s="26"/>
      <c r="H94" s="25"/>
      <c r="I94" s="26"/>
      <c r="J94" s="27"/>
      <c r="K94" s="27"/>
      <c r="L94" s="27"/>
      <c r="M94" s="27"/>
      <c r="N94" s="27"/>
      <c r="O94" s="27"/>
      <c r="P94" s="27"/>
      <c r="Q94" s="27"/>
    </row>
    <row r="95" spans="1:17" s="28" customFormat="1" ht="18">
      <c r="A95" s="49"/>
      <c r="B95" s="23"/>
      <c r="C95" s="24"/>
      <c r="D95" s="25"/>
      <c r="E95" s="26"/>
      <c r="F95" s="25"/>
      <c r="G95" s="26"/>
      <c r="H95" s="25"/>
      <c r="I95" s="26"/>
      <c r="J95" s="27"/>
      <c r="K95" s="27"/>
      <c r="L95" s="27"/>
      <c r="M95" s="27"/>
      <c r="N95" s="27"/>
      <c r="O95" s="27"/>
      <c r="P95" s="27"/>
      <c r="Q95" s="27"/>
    </row>
    <row r="96" spans="1:17" s="28" customFormat="1" ht="18">
      <c r="A96" s="49"/>
      <c r="B96" s="23"/>
      <c r="C96" s="24"/>
      <c r="D96" s="25"/>
      <c r="E96" s="26"/>
      <c r="F96" s="25"/>
      <c r="G96" s="26"/>
      <c r="H96" s="25"/>
      <c r="I96" s="26"/>
      <c r="J96" s="27"/>
      <c r="K96" s="27"/>
      <c r="L96" s="27"/>
      <c r="M96" s="27"/>
      <c r="N96" s="27"/>
      <c r="O96" s="27"/>
      <c r="P96" s="27"/>
      <c r="Q96" s="27"/>
    </row>
    <row r="97" spans="1:17" s="28" customFormat="1" ht="18">
      <c r="A97" s="49"/>
      <c r="B97" s="23"/>
      <c r="C97" s="24"/>
      <c r="D97" s="25"/>
      <c r="E97" s="26"/>
      <c r="F97" s="25"/>
      <c r="G97" s="26"/>
      <c r="H97" s="25"/>
      <c r="I97" s="26"/>
      <c r="J97" s="27"/>
      <c r="K97" s="27"/>
      <c r="L97" s="27"/>
      <c r="M97" s="27"/>
      <c r="N97" s="27"/>
      <c r="O97" s="27"/>
      <c r="P97" s="27"/>
      <c r="Q97" s="27"/>
    </row>
    <row r="98" spans="1:17" s="28" customFormat="1" ht="18">
      <c r="A98" s="49"/>
      <c r="B98" s="23"/>
      <c r="C98" s="24"/>
      <c r="D98" s="25"/>
      <c r="E98" s="26"/>
      <c r="F98" s="25"/>
      <c r="G98" s="26"/>
      <c r="H98" s="25"/>
      <c r="I98" s="26"/>
      <c r="J98" s="27"/>
      <c r="K98" s="27"/>
      <c r="L98" s="27"/>
      <c r="M98" s="27"/>
      <c r="N98" s="27"/>
      <c r="O98" s="27"/>
      <c r="P98" s="27"/>
      <c r="Q98" s="27"/>
    </row>
    <row r="99" spans="1:17" s="28" customFormat="1" ht="18">
      <c r="A99" s="49"/>
      <c r="B99" s="23"/>
      <c r="C99" s="24"/>
      <c r="D99" s="25"/>
      <c r="E99" s="26"/>
      <c r="F99" s="25"/>
      <c r="G99" s="26"/>
      <c r="H99" s="25"/>
      <c r="I99" s="26"/>
      <c r="J99" s="27"/>
      <c r="K99" s="27"/>
      <c r="L99" s="27"/>
      <c r="M99" s="27"/>
      <c r="N99" s="27"/>
      <c r="O99" s="27"/>
      <c r="P99" s="27"/>
      <c r="Q99" s="27"/>
    </row>
    <row r="100" spans="1:17" s="28" customFormat="1" ht="18">
      <c r="A100" s="49"/>
      <c r="B100" s="23"/>
      <c r="C100" s="24"/>
      <c r="D100" s="25"/>
      <c r="E100" s="26"/>
      <c r="F100" s="25"/>
      <c r="G100" s="26"/>
      <c r="H100" s="25"/>
      <c r="I100" s="26"/>
      <c r="J100" s="27"/>
      <c r="K100" s="27"/>
      <c r="L100" s="27"/>
      <c r="M100" s="27"/>
      <c r="N100" s="27"/>
      <c r="O100" s="27"/>
      <c r="P100" s="27"/>
      <c r="Q100" s="27"/>
    </row>
    <row r="101" spans="1:17" s="28" customFormat="1" ht="18">
      <c r="A101" s="49"/>
      <c r="B101" s="23"/>
      <c r="C101" s="24"/>
      <c r="D101" s="25"/>
      <c r="E101" s="26"/>
      <c r="F101" s="25"/>
      <c r="G101" s="26"/>
      <c r="H101" s="25"/>
      <c r="I101" s="26"/>
      <c r="J101" s="27"/>
      <c r="K101" s="27"/>
      <c r="L101" s="27"/>
      <c r="M101" s="27"/>
      <c r="N101" s="27"/>
      <c r="O101" s="27"/>
      <c r="P101" s="27"/>
      <c r="Q101" s="27"/>
    </row>
    <row r="102" spans="1:17" s="28" customFormat="1" ht="18">
      <c r="A102" s="49"/>
      <c r="B102" s="23"/>
      <c r="C102" s="24"/>
      <c r="D102" s="25"/>
      <c r="E102" s="26"/>
      <c r="F102" s="25"/>
      <c r="G102" s="26"/>
      <c r="H102" s="25"/>
      <c r="I102" s="26"/>
      <c r="J102" s="27"/>
      <c r="K102" s="27"/>
      <c r="L102" s="27"/>
      <c r="M102" s="27"/>
      <c r="N102" s="27"/>
      <c r="O102" s="27"/>
      <c r="P102" s="27"/>
      <c r="Q102" s="27"/>
    </row>
    <row r="103" spans="1:17" s="28" customFormat="1" ht="18">
      <c r="A103" s="49"/>
      <c r="B103" s="23"/>
      <c r="C103" s="24"/>
      <c r="D103" s="25"/>
      <c r="E103" s="26"/>
      <c r="F103" s="25"/>
      <c r="G103" s="26"/>
      <c r="H103" s="25"/>
      <c r="I103" s="26"/>
      <c r="J103" s="27"/>
      <c r="K103" s="27"/>
      <c r="L103" s="27"/>
      <c r="M103" s="27"/>
      <c r="N103" s="27"/>
      <c r="O103" s="27"/>
      <c r="P103" s="27"/>
      <c r="Q103" s="27"/>
    </row>
    <row r="104" spans="1:17" s="28" customFormat="1" ht="18">
      <c r="A104" s="49"/>
      <c r="B104" s="23"/>
      <c r="C104" s="24"/>
      <c r="D104" s="25"/>
      <c r="E104" s="26"/>
      <c r="F104" s="25"/>
      <c r="G104" s="26"/>
      <c r="H104" s="25"/>
      <c r="I104" s="26"/>
      <c r="J104" s="27"/>
      <c r="K104" s="27"/>
      <c r="L104" s="27"/>
      <c r="M104" s="27"/>
      <c r="N104" s="27"/>
      <c r="O104" s="27"/>
      <c r="P104" s="27"/>
      <c r="Q104" s="27"/>
    </row>
    <row r="105" spans="1:17" s="28" customFormat="1" ht="18">
      <c r="A105" s="49"/>
      <c r="B105" s="23"/>
      <c r="C105" s="24"/>
      <c r="D105" s="25"/>
      <c r="E105" s="26"/>
      <c r="F105" s="25"/>
      <c r="G105" s="26"/>
      <c r="H105" s="25"/>
      <c r="I105" s="26"/>
      <c r="J105" s="27"/>
      <c r="K105" s="27"/>
      <c r="L105" s="27"/>
      <c r="M105" s="27"/>
      <c r="N105" s="27"/>
      <c r="O105" s="27"/>
      <c r="P105" s="27"/>
      <c r="Q105" s="27"/>
    </row>
    <row r="106" spans="1:17" s="28" customFormat="1" ht="18">
      <c r="A106" s="49"/>
      <c r="B106" s="23"/>
      <c r="C106" s="24"/>
      <c r="D106" s="25"/>
      <c r="E106" s="26"/>
      <c r="F106" s="25"/>
      <c r="G106" s="26"/>
      <c r="H106" s="25"/>
      <c r="I106" s="26"/>
      <c r="J106" s="27"/>
      <c r="K106" s="27"/>
      <c r="L106" s="27"/>
      <c r="M106" s="27"/>
      <c r="N106" s="27"/>
      <c r="O106" s="27"/>
      <c r="P106" s="27"/>
      <c r="Q106" s="27"/>
    </row>
    <row r="107" spans="1:17" s="28" customFormat="1" ht="18">
      <c r="A107" s="49"/>
      <c r="B107" s="23"/>
      <c r="C107" s="24"/>
      <c r="D107" s="25"/>
      <c r="E107" s="26"/>
      <c r="F107" s="25"/>
      <c r="G107" s="26"/>
      <c r="H107" s="25"/>
      <c r="I107" s="26"/>
      <c r="J107" s="27"/>
      <c r="K107" s="27"/>
      <c r="L107" s="27"/>
      <c r="M107" s="27"/>
      <c r="N107" s="27"/>
      <c r="O107" s="27"/>
      <c r="P107" s="27"/>
      <c r="Q107" s="27"/>
    </row>
    <row r="108" spans="1:17" s="28" customFormat="1" ht="18">
      <c r="A108" s="49"/>
      <c r="B108" s="23"/>
      <c r="C108" s="24"/>
      <c r="D108" s="25"/>
      <c r="E108" s="26"/>
      <c r="F108" s="25"/>
      <c r="G108" s="26"/>
      <c r="H108" s="25"/>
      <c r="I108" s="26"/>
      <c r="J108" s="27"/>
      <c r="K108" s="27"/>
      <c r="L108" s="27"/>
      <c r="M108" s="27"/>
      <c r="N108" s="27"/>
      <c r="O108" s="27"/>
      <c r="P108" s="27"/>
      <c r="Q108" s="27"/>
    </row>
    <row r="109" spans="1:17" s="28" customFormat="1" ht="18">
      <c r="A109" s="49"/>
      <c r="B109" s="23"/>
      <c r="C109" s="24"/>
      <c r="D109" s="25"/>
      <c r="E109" s="26"/>
      <c r="F109" s="25"/>
      <c r="G109" s="26"/>
      <c r="H109" s="25"/>
      <c r="I109" s="26"/>
      <c r="J109" s="27"/>
      <c r="K109" s="27"/>
      <c r="L109" s="27"/>
      <c r="M109" s="27"/>
      <c r="N109" s="27"/>
      <c r="O109" s="27"/>
      <c r="P109" s="27"/>
      <c r="Q109" s="27"/>
    </row>
    <row r="110" spans="1:17" s="28" customFormat="1" ht="18">
      <c r="A110" s="49"/>
      <c r="B110" s="23"/>
      <c r="C110" s="24"/>
      <c r="D110" s="25"/>
      <c r="E110" s="26"/>
      <c r="F110" s="25"/>
      <c r="G110" s="26"/>
      <c r="H110" s="25"/>
      <c r="I110" s="26"/>
      <c r="J110" s="27"/>
      <c r="K110" s="27"/>
      <c r="L110" s="27"/>
      <c r="M110" s="27"/>
      <c r="N110" s="27"/>
      <c r="O110" s="27"/>
      <c r="P110" s="27"/>
      <c r="Q110" s="27"/>
    </row>
    <row r="111" spans="1:17" s="28" customFormat="1" ht="18">
      <c r="A111" s="49"/>
      <c r="B111" s="23"/>
      <c r="C111" s="24"/>
      <c r="D111" s="25"/>
      <c r="E111" s="26"/>
      <c r="F111" s="25"/>
      <c r="G111" s="26"/>
      <c r="H111" s="25"/>
      <c r="I111" s="26"/>
      <c r="J111" s="27"/>
      <c r="K111" s="27"/>
      <c r="L111" s="27"/>
      <c r="M111" s="27"/>
      <c r="N111" s="27"/>
      <c r="O111" s="27"/>
      <c r="P111" s="27"/>
      <c r="Q111" s="27"/>
    </row>
    <row r="112" spans="1:17" s="28" customFormat="1" ht="23.25">
      <c r="A112" s="29"/>
      <c r="B112" s="30"/>
      <c r="C112" s="31"/>
      <c r="D112" s="25"/>
      <c r="E112" s="26"/>
      <c r="F112" s="25"/>
      <c r="G112" s="26"/>
      <c r="H112" s="25"/>
      <c r="I112" s="26"/>
      <c r="J112" s="27"/>
      <c r="K112" s="27"/>
      <c r="L112" s="27"/>
      <c r="M112" s="27"/>
      <c r="N112" s="27"/>
      <c r="O112" s="27"/>
      <c r="P112" s="27"/>
      <c r="Q112" s="27"/>
    </row>
    <row r="113" spans="1:17" s="28" customFormat="1" ht="18">
      <c r="A113" s="45"/>
      <c r="B113" s="32"/>
      <c r="C113" s="32"/>
      <c r="D113" s="25"/>
      <c r="E113" s="26"/>
      <c r="F113" s="25"/>
      <c r="G113" s="26"/>
      <c r="H113" s="25"/>
      <c r="I113" s="26"/>
      <c r="J113" s="27"/>
      <c r="K113" s="27"/>
      <c r="L113" s="27"/>
      <c r="M113" s="27"/>
      <c r="N113" s="27"/>
      <c r="O113" s="27"/>
      <c r="P113" s="27"/>
      <c r="Q113" s="27"/>
    </row>
    <row r="114" spans="1:17" s="28" customFormat="1" ht="18">
      <c r="A114" s="45"/>
      <c r="B114" s="32"/>
      <c r="C114" s="32"/>
      <c r="D114" s="25"/>
      <c r="E114" s="26"/>
      <c r="F114" s="25"/>
      <c r="G114" s="26"/>
      <c r="H114" s="25"/>
      <c r="I114" s="26"/>
      <c r="J114" s="27"/>
      <c r="K114" s="27"/>
      <c r="L114" s="27"/>
      <c r="M114" s="27"/>
      <c r="N114" s="27"/>
      <c r="O114" s="27"/>
      <c r="P114" s="27"/>
      <c r="Q114" s="27"/>
    </row>
    <row r="115" spans="1:17" s="28" customFormat="1" ht="18">
      <c r="A115" s="45"/>
      <c r="B115" s="32"/>
      <c r="C115" s="32"/>
      <c r="D115" s="25"/>
      <c r="E115" s="26"/>
      <c r="F115" s="25"/>
      <c r="G115" s="26"/>
      <c r="H115" s="25"/>
      <c r="I115" s="26"/>
      <c r="J115" s="27"/>
      <c r="K115" s="27"/>
      <c r="L115" s="27"/>
      <c r="M115" s="27"/>
      <c r="N115" s="27"/>
      <c r="O115" s="27"/>
      <c r="P115" s="27"/>
      <c r="Q115" s="27"/>
    </row>
    <row r="116" spans="1:17" s="28" customFormat="1" ht="18">
      <c r="A116" s="45"/>
      <c r="B116" s="32"/>
      <c r="C116" s="32"/>
      <c r="D116" s="25"/>
      <c r="E116" s="26"/>
      <c r="F116" s="25"/>
      <c r="G116" s="26"/>
      <c r="H116" s="25"/>
      <c r="I116" s="26"/>
      <c r="J116" s="27"/>
      <c r="K116" s="27"/>
      <c r="L116" s="27"/>
      <c r="M116" s="27"/>
      <c r="N116" s="27"/>
      <c r="O116" s="27"/>
      <c r="P116" s="27"/>
      <c r="Q116" s="27"/>
    </row>
    <row r="117" spans="1:17" s="28" customFormat="1" ht="18">
      <c r="A117" s="45"/>
      <c r="B117" s="32"/>
      <c r="C117" s="32"/>
      <c r="D117" s="25"/>
      <c r="E117" s="26"/>
      <c r="F117" s="25"/>
      <c r="G117" s="26"/>
      <c r="H117" s="25"/>
      <c r="I117" s="26"/>
      <c r="J117" s="27"/>
      <c r="K117" s="27"/>
      <c r="L117" s="27"/>
      <c r="M117" s="27"/>
      <c r="N117" s="27"/>
      <c r="O117" s="27"/>
      <c r="P117" s="27"/>
      <c r="Q117" s="27"/>
    </row>
    <row r="118" spans="1:17" s="28" customFormat="1" ht="18">
      <c r="A118" s="45"/>
      <c r="B118" s="32"/>
      <c r="C118" s="32"/>
      <c r="D118" s="25"/>
      <c r="E118" s="26"/>
      <c r="F118" s="25"/>
      <c r="G118" s="26"/>
      <c r="H118" s="25"/>
      <c r="I118" s="26"/>
      <c r="J118" s="27"/>
      <c r="K118" s="27"/>
      <c r="L118" s="27"/>
      <c r="M118" s="27"/>
      <c r="N118" s="27"/>
      <c r="O118" s="27"/>
      <c r="P118" s="27"/>
      <c r="Q118" s="27"/>
    </row>
    <row r="119" spans="1:17" s="28" customFormat="1" ht="18">
      <c r="A119" s="45"/>
      <c r="B119" s="32"/>
      <c r="C119" s="32"/>
      <c r="D119" s="25"/>
      <c r="E119" s="26"/>
      <c r="F119" s="25"/>
      <c r="G119" s="26"/>
      <c r="H119" s="25"/>
      <c r="I119" s="26"/>
      <c r="J119" s="27"/>
      <c r="K119" s="27"/>
      <c r="L119" s="27"/>
      <c r="M119" s="27"/>
      <c r="N119" s="27"/>
      <c r="O119" s="27"/>
      <c r="P119" s="27"/>
      <c r="Q119" s="27"/>
    </row>
    <row r="120" spans="1:17" s="28" customFormat="1" ht="18">
      <c r="A120" s="45"/>
      <c r="B120" s="32"/>
      <c r="C120" s="32"/>
      <c r="D120" s="25"/>
      <c r="E120" s="26"/>
      <c r="F120" s="25"/>
      <c r="G120" s="26"/>
      <c r="H120" s="25"/>
      <c r="I120" s="26"/>
      <c r="J120" s="27"/>
      <c r="K120" s="27"/>
      <c r="L120" s="27"/>
      <c r="M120" s="27"/>
      <c r="N120" s="27"/>
      <c r="O120" s="27"/>
      <c r="P120" s="27"/>
      <c r="Q120" s="27"/>
    </row>
    <row r="121" spans="1:17" s="28" customFormat="1" ht="18">
      <c r="A121" s="49"/>
      <c r="B121" s="23"/>
      <c r="C121" s="24"/>
      <c r="D121" s="25"/>
      <c r="E121" s="26"/>
      <c r="F121" s="25"/>
      <c r="G121" s="26"/>
      <c r="H121" s="25"/>
      <c r="I121" s="26"/>
      <c r="J121" s="27"/>
      <c r="K121" s="27"/>
      <c r="L121" s="27"/>
      <c r="M121" s="27"/>
      <c r="N121" s="27"/>
      <c r="O121" s="27"/>
      <c r="P121" s="27"/>
      <c r="Q121" s="27"/>
    </row>
    <row r="122" spans="1:17" s="28" customFormat="1" ht="18">
      <c r="A122" s="49"/>
      <c r="B122" s="23"/>
      <c r="C122" s="24"/>
      <c r="D122" s="25"/>
      <c r="E122" s="26"/>
      <c r="F122" s="25"/>
      <c r="G122" s="26"/>
      <c r="H122" s="25"/>
      <c r="I122" s="26"/>
      <c r="J122" s="27"/>
      <c r="K122" s="27"/>
      <c r="L122" s="27"/>
      <c r="M122" s="27"/>
      <c r="N122" s="27"/>
      <c r="O122" s="27"/>
      <c r="P122" s="27"/>
      <c r="Q122" s="27"/>
    </row>
    <row r="123" spans="1:17" s="28" customFormat="1" ht="18">
      <c r="A123" s="49"/>
      <c r="B123" s="23"/>
      <c r="C123" s="24"/>
      <c r="D123" s="25"/>
      <c r="E123" s="26"/>
      <c r="F123" s="25"/>
      <c r="G123" s="26"/>
      <c r="H123" s="25"/>
      <c r="I123" s="26"/>
      <c r="J123" s="27"/>
      <c r="K123" s="27"/>
      <c r="L123" s="27"/>
      <c r="M123" s="27"/>
      <c r="N123" s="27"/>
      <c r="O123" s="27"/>
      <c r="P123" s="27"/>
      <c r="Q123" s="27"/>
    </row>
    <row r="124" spans="1:17" s="28" customFormat="1" ht="18">
      <c r="A124" s="49"/>
      <c r="B124" s="23"/>
      <c r="C124" s="24"/>
      <c r="D124" s="25"/>
      <c r="E124" s="26"/>
      <c r="F124" s="25"/>
      <c r="G124" s="26"/>
      <c r="H124" s="25"/>
      <c r="I124" s="26"/>
      <c r="J124" s="27"/>
      <c r="K124" s="27"/>
      <c r="L124" s="27"/>
      <c r="M124" s="27"/>
      <c r="N124" s="27"/>
      <c r="O124" s="27"/>
      <c r="P124" s="27"/>
      <c r="Q124" s="27"/>
    </row>
    <row r="125" spans="1:17" s="28" customFormat="1" ht="18">
      <c r="A125" s="49"/>
      <c r="B125" s="23"/>
      <c r="C125" s="24"/>
      <c r="D125" s="25"/>
      <c r="E125" s="26"/>
      <c r="F125" s="25"/>
      <c r="G125" s="26"/>
      <c r="H125" s="25"/>
      <c r="I125" s="26"/>
      <c r="J125" s="27"/>
      <c r="K125" s="27"/>
      <c r="L125" s="27"/>
      <c r="M125" s="27"/>
      <c r="N125" s="27"/>
      <c r="O125" s="27"/>
      <c r="P125" s="27"/>
      <c r="Q125" s="27"/>
    </row>
    <row r="126" spans="1:17" s="28" customFormat="1" ht="18">
      <c r="A126" s="49"/>
      <c r="B126" s="23"/>
      <c r="C126" s="24"/>
      <c r="D126" s="25"/>
      <c r="E126" s="26"/>
      <c r="F126" s="25"/>
      <c r="G126" s="26"/>
      <c r="H126" s="25"/>
      <c r="I126" s="26"/>
      <c r="J126" s="27"/>
      <c r="K126" s="27"/>
      <c r="L126" s="27"/>
      <c r="M126" s="27"/>
      <c r="N126" s="27"/>
      <c r="O126" s="27"/>
      <c r="P126" s="27"/>
      <c r="Q126" s="27"/>
    </row>
    <row r="127" spans="1:17" s="28" customFormat="1" ht="18">
      <c r="A127" s="49"/>
      <c r="B127" s="23"/>
      <c r="C127" s="24"/>
      <c r="D127" s="25"/>
      <c r="E127" s="26"/>
      <c r="F127" s="25"/>
      <c r="G127" s="26"/>
      <c r="H127" s="25"/>
      <c r="I127" s="26"/>
      <c r="J127" s="27"/>
      <c r="K127" s="27"/>
      <c r="L127" s="27"/>
      <c r="M127" s="27"/>
      <c r="N127" s="27"/>
      <c r="O127" s="27"/>
      <c r="P127" s="27"/>
      <c r="Q127" s="27"/>
    </row>
    <row r="128" spans="1:17" s="28" customFormat="1" ht="18">
      <c r="A128" s="49"/>
      <c r="B128" s="23"/>
      <c r="C128" s="24"/>
      <c r="D128" s="25"/>
      <c r="E128" s="26"/>
      <c r="F128" s="25"/>
      <c r="G128" s="26"/>
      <c r="H128" s="25"/>
      <c r="I128" s="26"/>
      <c r="J128" s="27"/>
      <c r="K128" s="27"/>
      <c r="L128" s="27"/>
      <c r="M128" s="27"/>
      <c r="N128" s="27"/>
      <c r="O128" s="27"/>
      <c r="P128" s="27"/>
      <c r="Q128" s="27"/>
    </row>
    <row r="129" spans="1:17" s="28" customFormat="1" ht="18">
      <c r="A129" s="49"/>
      <c r="B129" s="23"/>
      <c r="C129" s="24"/>
      <c r="D129" s="25"/>
      <c r="E129" s="26"/>
      <c r="F129" s="25"/>
      <c r="G129" s="26"/>
      <c r="H129" s="25"/>
      <c r="I129" s="26"/>
      <c r="J129" s="27"/>
      <c r="K129" s="27"/>
      <c r="L129" s="27"/>
      <c r="M129" s="27"/>
      <c r="N129" s="27"/>
      <c r="O129" s="27"/>
      <c r="P129" s="27"/>
      <c r="Q129" s="27"/>
    </row>
    <row r="130" spans="1:17" s="28" customFormat="1" ht="18">
      <c r="A130" s="49"/>
      <c r="B130" s="23"/>
      <c r="C130" s="24"/>
      <c r="D130" s="25"/>
      <c r="E130" s="26"/>
      <c r="F130" s="25"/>
      <c r="G130" s="26"/>
      <c r="H130" s="25"/>
      <c r="I130" s="26"/>
      <c r="J130" s="27"/>
      <c r="K130" s="27"/>
      <c r="L130" s="27"/>
      <c r="M130" s="27"/>
      <c r="N130" s="27"/>
      <c r="O130" s="27"/>
      <c r="P130" s="27"/>
      <c r="Q130" s="27"/>
    </row>
    <row r="131" spans="1:17" s="28" customFormat="1" ht="18">
      <c r="A131" s="49"/>
      <c r="B131" s="23"/>
      <c r="C131" s="24"/>
      <c r="D131" s="25"/>
      <c r="E131" s="26"/>
      <c r="F131" s="25"/>
      <c r="G131" s="26"/>
      <c r="H131" s="25"/>
      <c r="I131" s="26"/>
      <c r="J131" s="27"/>
      <c r="K131" s="27"/>
      <c r="L131" s="27"/>
      <c r="M131" s="27"/>
      <c r="N131" s="27"/>
      <c r="O131" s="27"/>
      <c r="P131" s="27"/>
      <c r="Q131" s="27"/>
    </row>
    <row r="132" spans="1:17" s="28" customFormat="1" ht="18">
      <c r="A132" s="49"/>
      <c r="B132" s="23"/>
      <c r="C132" s="24"/>
      <c r="D132" s="25"/>
      <c r="E132" s="26"/>
      <c r="F132" s="25"/>
      <c r="G132" s="26"/>
      <c r="H132" s="25"/>
      <c r="I132" s="26"/>
      <c r="J132" s="27"/>
      <c r="K132" s="27"/>
      <c r="L132" s="27"/>
      <c r="M132" s="27"/>
      <c r="N132" s="27"/>
      <c r="O132" s="27"/>
      <c r="P132" s="27"/>
      <c r="Q132" s="27"/>
    </row>
    <row r="133" spans="1:17" s="28" customFormat="1" ht="18">
      <c r="A133" s="49"/>
      <c r="B133" s="23"/>
      <c r="C133" s="24"/>
      <c r="D133" s="25"/>
      <c r="E133" s="26"/>
      <c r="F133" s="25"/>
      <c r="G133" s="26"/>
      <c r="H133" s="25"/>
      <c r="I133" s="26"/>
      <c r="J133" s="27"/>
      <c r="K133" s="27"/>
      <c r="L133" s="27"/>
      <c r="M133" s="27"/>
      <c r="N133" s="27"/>
      <c r="O133" s="27"/>
      <c r="P133" s="27"/>
      <c r="Q133" s="27"/>
    </row>
    <row r="134" spans="1:17" s="28" customFormat="1" ht="18">
      <c r="A134" s="49"/>
      <c r="B134" s="23"/>
      <c r="C134" s="24"/>
      <c r="D134" s="25"/>
      <c r="E134" s="26"/>
      <c r="F134" s="25"/>
      <c r="G134" s="26"/>
      <c r="H134" s="25"/>
      <c r="I134" s="26"/>
      <c r="J134" s="27"/>
      <c r="K134" s="27"/>
      <c r="L134" s="27"/>
      <c r="M134" s="27"/>
      <c r="N134" s="27"/>
      <c r="O134" s="27"/>
      <c r="P134" s="27"/>
      <c r="Q134" s="27"/>
    </row>
    <row r="135" spans="1:17" s="28" customFormat="1" ht="18">
      <c r="A135" s="49"/>
      <c r="B135" s="23"/>
      <c r="C135" s="24"/>
      <c r="D135" s="25"/>
      <c r="E135" s="26"/>
      <c r="F135" s="25"/>
      <c r="G135" s="26"/>
      <c r="H135" s="25"/>
      <c r="I135" s="26"/>
      <c r="J135" s="27"/>
      <c r="K135" s="27"/>
      <c r="L135" s="27"/>
      <c r="M135" s="27"/>
      <c r="N135" s="27"/>
      <c r="O135" s="27"/>
      <c r="P135" s="27"/>
      <c r="Q135" s="27"/>
    </row>
    <row r="136" spans="1:17" s="28" customFormat="1" ht="18">
      <c r="A136" s="49"/>
      <c r="B136" s="23"/>
      <c r="C136" s="24"/>
      <c r="D136" s="25"/>
      <c r="E136" s="26"/>
      <c r="F136" s="25"/>
      <c r="G136" s="26"/>
      <c r="H136" s="25"/>
      <c r="I136" s="26"/>
      <c r="J136" s="27"/>
      <c r="K136" s="27"/>
      <c r="L136" s="27"/>
      <c r="M136" s="27"/>
      <c r="N136" s="27"/>
      <c r="O136" s="27"/>
      <c r="P136" s="27"/>
      <c r="Q136" s="27"/>
    </row>
    <row r="137" spans="1:17" s="28" customFormat="1" ht="18">
      <c r="A137" s="49"/>
      <c r="B137" s="23"/>
      <c r="C137" s="24"/>
      <c r="D137" s="25"/>
      <c r="E137" s="26"/>
      <c r="F137" s="25"/>
      <c r="G137" s="26"/>
      <c r="H137" s="25"/>
      <c r="I137" s="26"/>
      <c r="J137" s="27"/>
      <c r="K137" s="27"/>
      <c r="L137" s="27"/>
      <c r="M137" s="27"/>
      <c r="N137" s="27"/>
      <c r="O137" s="27"/>
      <c r="P137" s="27"/>
      <c r="Q137" s="27"/>
    </row>
    <row r="138" spans="1:17" s="28" customFormat="1" ht="18">
      <c r="A138" s="49"/>
      <c r="B138" s="23"/>
      <c r="C138" s="24"/>
      <c r="D138" s="25"/>
      <c r="E138" s="26"/>
      <c r="F138" s="25"/>
      <c r="G138" s="26"/>
      <c r="H138" s="25"/>
      <c r="I138" s="26"/>
      <c r="J138" s="27"/>
      <c r="K138" s="27"/>
      <c r="L138" s="27"/>
      <c r="M138" s="27"/>
      <c r="N138" s="27"/>
      <c r="O138" s="27"/>
      <c r="P138" s="27"/>
      <c r="Q138" s="27"/>
    </row>
    <row r="139" spans="1:17" s="28" customFormat="1" ht="18">
      <c r="A139" s="49"/>
      <c r="B139" s="23"/>
      <c r="C139" s="24"/>
      <c r="D139" s="25"/>
      <c r="E139" s="26"/>
      <c r="F139" s="25"/>
      <c r="G139" s="26"/>
      <c r="H139" s="25"/>
      <c r="I139" s="26"/>
      <c r="J139" s="27"/>
      <c r="K139" s="27"/>
      <c r="L139" s="27"/>
      <c r="M139" s="27"/>
      <c r="N139" s="27"/>
      <c r="O139" s="27"/>
      <c r="P139" s="27"/>
      <c r="Q139" s="27"/>
    </row>
    <row r="140" spans="1:17" s="28" customFormat="1" ht="18">
      <c r="A140" s="49"/>
      <c r="B140" s="23"/>
      <c r="C140" s="24"/>
      <c r="D140" s="25"/>
      <c r="E140" s="26"/>
      <c r="F140" s="25"/>
      <c r="G140" s="26"/>
      <c r="H140" s="25"/>
      <c r="I140" s="26"/>
      <c r="J140" s="27"/>
      <c r="K140" s="27"/>
      <c r="L140" s="27"/>
      <c r="M140" s="27"/>
      <c r="N140" s="27"/>
      <c r="O140" s="27"/>
      <c r="P140" s="27"/>
      <c r="Q140" s="27"/>
    </row>
    <row r="141" spans="1:17" s="28" customFormat="1" ht="18">
      <c r="A141" s="49"/>
      <c r="B141" s="23"/>
      <c r="C141" s="24"/>
      <c r="D141" s="25"/>
      <c r="E141" s="26"/>
      <c r="F141" s="25"/>
      <c r="G141" s="26"/>
      <c r="H141" s="25"/>
      <c r="I141" s="26"/>
      <c r="J141" s="27"/>
      <c r="K141" s="27"/>
      <c r="L141" s="27"/>
      <c r="M141" s="27"/>
      <c r="N141" s="27"/>
      <c r="O141" s="27"/>
      <c r="P141" s="27"/>
      <c r="Q141" s="27"/>
    </row>
    <row r="142" spans="1:17" s="28" customFormat="1" ht="18">
      <c r="A142" s="49"/>
      <c r="B142" s="23"/>
      <c r="C142" s="24"/>
      <c r="D142" s="25"/>
      <c r="E142" s="26"/>
      <c r="F142" s="25"/>
      <c r="G142" s="26"/>
      <c r="H142" s="25"/>
      <c r="I142" s="26"/>
      <c r="J142" s="27"/>
      <c r="K142" s="27"/>
      <c r="L142" s="27"/>
      <c r="M142" s="27"/>
      <c r="N142" s="27"/>
      <c r="O142" s="27"/>
      <c r="P142" s="27"/>
      <c r="Q142" s="27"/>
    </row>
    <row r="143" spans="1:17" s="28" customFormat="1" ht="18">
      <c r="A143" s="49"/>
      <c r="B143" s="23"/>
      <c r="C143" s="24"/>
      <c r="D143" s="25"/>
      <c r="E143" s="26"/>
      <c r="F143" s="25"/>
      <c r="G143" s="26"/>
      <c r="H143" s="25"/>
      <c r="I143" s="26"/>
      <c r="J143" s="27"/>
      <c r="K143" s="27"/>
      <c r="L143" s="27"/>
      <c r="M143" s="27"/>
      <c r="N143" s="27"/>
      <c r="O143" s="27"/>
      <c r="P143" s="27"/>
      <c r="Q143" s="27"/>
    </row>
    <row r="144" spans="1:17" s="28" customFormat="1" ht="18">
      <c r="A144" s="49"/>
      <c r="B144" s="23"/>
      <c r="C144" s="24"/>
      <c r="D144" s="25"/>
      <c r="E144" s="26"/>
      <c r="F144" s="25"/>
      <c r="G144" s="26"/>
      <c r="H144" s="25"/>
      <c r="I144" s="26"/>
      <c r="J144" s="27"/>
      <c r="K144" s="27"/>
      <c r="L144" s="27"/>
      <c r="M144" s="27"/>
      <c r="N144" s="27"/>
      <c r="O144" s="27"/>
      <c r="P144" s="27"/>
      <c r="Q144" s="27"/>
    </row>
    <row r="145" spans="1:17" s="28" customFormat="1" ht="18">
      <c r="A145" s="49"/>
      <c r="B145" s="23"/>
      <c r="C145" s="24"/>
      <c r="D145" s="25"/>
      <c r="E145" s="26"/>
      <c r="F145" s="25"/>
      <c r="G145" s="26"/>
      <c r="H145" s="25"/>
      <c r="I145" s="26"/>
      <c r="J145" s="27"/>
      <c r="K145" s="27"/>
      <c r="L145" s="27"/>
      <c r="M145" s="27"/>
      <c r="N145" s="27"/>
      <c r="O145" s="27"/>
      <c r="P145" s="27"/>
      <c r="Q145" s="27"/>
    </row>
    <row r="146" spans="1:17" s="28" customFormat="1" ht="18">
      <c r="A146" s="49"/>
      <c r="B146" s="23"/>
      <c r="C146" s="24"/>
      <c r="D146" s="25"/>
      <c r="E146" s="26"/>
      <c r="F146" s="25"/>
      <c r="G146" s="26"/>
      <c r="H146" s="25"/>
      <c r="I146" s="26"/>
      <c r="J146" s="27"/>
      <c r="K146" s="27"/>
      <c r="L146" s="27"/>
      <c r="M146" s="27"/>
      <c r="N146" s="27"/>
      <c r="O146" s="27"/>
      <c r="P146" s="27"/>
      <c r="Q146" s="27"/>
    </row>
    <row r="147" spans="1:17" s="28" customFormat="1" ht="18">
      <c r="A147" s="49"/>
      <c r="B147" s="23"/>
      <c r="C147" s="24"/>
      <c r="D147" s="25"/>
      <c r="E147" s="26"/>
      <c r="F147" s="25"/>
      <c r="G147" s="26"/>
      <c r="H147" s="25"/>
      <c r="I147" s="26"/>
      <c r="J147" s="27"/>
      <c r="K147" s="27"/>
      <c r="L147" s="27"/>
      <c r="M147" s="27"/>
      <c r="N147" s="27"/>
      <c r="O147" s="27"/>
      <c r="P147" s="27"/>
      <c r="Q147" s="27"/>
    </row>
    <row r="148" spans="1:17" s="28" customFormat="1" ht="18">
      <c r="A148" s="49"/>
      <c r="B148" s="23"/>
      <c r="C148" s="24"/>
      <c r="D148" s="25"/>
      <c r="E148" s="26"/>
      <c r="F148" s="25"/>
      <c r="G148" s="26"/>
      <c r="H148" s="25"/>
      <c r="I148" s="26"/>
      <c r="J148" s="27"/>
      <c r="K148" s="27"/>
      <c r="L148" s="27"/>
      <c r="M148" s="27"/>
      <c r="N148" s="27"/>
      <c r="O148" s="27"/>
      <c r="P148" s="27"/>
      <c r="Q148" s="27"/>
    </row>
    <row r="149" spans="1:17" s="28" customFormat="1" ht="18">
      <c r="A149" s="49"/>
      <c r="B149" s="23"/>
      <c r="C149" s="24"/>
      <c r="D149" s="25"/>
      <c r="E149" s="26"/>
      <c r="F149" s="25"/>
      <c r="G149" s="26"/>
      <c r="H149" s="25"/>
      <c r="I149" s="26"/>
      <c r="J149" s="27"/>
      <c r="K149" s="27"/>
      <c r="L149" s="27"/>
      <c r="M149" s="27"/>
      <c r="N149" s="27"/>
      <c r="O149" s="27"/>
      <c r="P149" s="27"/>
      <c r="Q149" s="27"/>
    </row>
    <row r="150" spans="1:17" s="28" customFormat="1" ht="18">
      <c r="A150" s="49"/>
      <c r="B150" s="23"/>
      <c r="C150" s="24"/>
      <c r="D150" s="25"/>
      <c r="E150" s="26"/>
      <c r="F150" s="25"/>
      <c r="G150" s="26"/>
      <c r="H150" s="25"/>
      <c r="I150" s="26"/>
      <c r="J150" s="27"/>
      <c r="K150" s="27"/>
      <c r="L150" s="27"/>
      <c r="M150" s="27"/>
      <c r="N150" s="27"/>
      <c r="O150" s="27"/>
      <c r="P150" s="27"/>
      <c r="Q150" s="27"/>
    </row>
    <row r="151" spans="1:17" s="28" customFormat="1" ht="18">
      <c r="A151" s="49"/>
      <c r="B151" s="23"/>
      <c r="C151" s="24"/>
      <c r="D151" s="25"/>
      <c r="E151" s="26"/>
      <c r="F151" s="25"/>
      <c r="G151" s="26"/>
      <c r="H151" s="25"/>
      <c r="I151" s="26"/>
      <c r="J151" s="27"/>
      <c r="K151" s="27"/>
      <c r="L151" s="27"/>
      <c r="M151" s="27"/>
      <c r="N151" s="27"/>
      <c r="O151" s="27"/>
      <c r="P151" s="27"/>
      <c r="Q151" s="27"/>
    </row>
    <row r="152" spans="1:17" s="28" customFormat="1" ht="18">
      <c r="A152" s="49"/>
      <c r="B152" s="23"/>
      <c r="C152" s="24"/>
      <c r="D152" s="25"/>
      <c r="E152" s="26"/>
      <c r="F152" s="25"/>
      <c r="G152" s="26"/>
      <c r="H152" s="25"/>
      <c r="I152" s="26"/>
      <c r="J152" s="27"/>
      <c r="K152" s="27"/>
      <c r="L152" s="27"/>
      <c r="M152" s="27"/>
      <c r="N152" s="27"/>
      <c r="O152" s="27"/>
      <c r="P152" s="27"/>
      <c r="Q152" s="27"/>
    </row>
    <row r="153" spans="1:17" s="28" customFormat="1" ht="18">
      <c r="A153" s="49"/>
      <c r="B153" s="23"/>
      <c r="C153" s="24"/>
      <c r="D153" s="25"/>
      <c r="E153" s="26"/>
      <c r="F153" s="25"/>
      <c r="G153" s="26"/>
      <c r="H153" s="25"/>
      <c r="I153" s="26"/>
      <c r="J153" s="27"/>
      <c r="K153" s="27"/>
      <c r="L153" s="27"/>
      <c r="M153" s="27"/>
      <c r="N153" s="27"/>
      <c r="O153" s="27"/>
      <c r="P153" s="27"/>
      <c r="Q153" s="27"/>
    </row>
    <row r="154" spans="1:17" s="28" customFormat="1" ht="18">
      <c r="A154" s="49"/>
      <c r="B154" s="23"/>
      <c r="C154" s="24"/>
      <c r="D154" s="25"/>
      <c r="E154" s="26"/>
      <c r="F154" s="25"/>
      <c r="G154" s="26"/>
      <c r="H154" s="25"/>
      <c r="I154" s="26"/>
      <c r="J154" s="27"/>
      <c r="K154" s="27"/>
      <c r="L154" s="27"/>
      <c r="M154" s="27"/>
      <c r="N154" s="27"/>
      <c r="O154" s="27"/>
      <c r="P154" s="27"/>
      <c r="Q154" s="27"/>
    </row>
    <row r="155" spans="1:17" s="28" customFormat="1" ht="18">
      <c r="A155" s="49"/>
      <c r="B155" s="23"/>
      <c r="C155" s="24"/>
      <c r="D155" s="25"/>
      <c r="E155" s="26"/>
      <c r="F155" s="25"/>
      <c r="G155" s="26"/>
      <c r="H155" s="25"/>
      <c r="I155" s="26"/>
      <c r="J155" s="27"/>
      <c r="K155" s="27"/>
      <c r="L155" s="27"/>
      <c r="M155" s="27"/>
      <c r="N155" s="27"/>
      <c r="O155" s="27"/>
      <c r="P155" s="27"/>
      <c r="Q155" s="27"/>
    </row>
    <row r="156" spans="1:17" s="28" customFormat="1" ht="18">
      <c r="A156" s="49"/>
      <c r="B156" s="23"/>
      <c r="C156" s="24"/>
      <c r="D156" s="25"/>
      <c r="E156" s="26"/>
      <c r="F156" s="25"/>
      <c r="G156" s="26"/>
      <c r="H156" s="25"/>
      <c r="I156" s="26"/>
      <c r="J156" s="27"/>
      <c r="K156" s="27"/>
      <c r="L156" s="27"/>
      <c r="M156" s="27"/>
      <c r="N156" s="27"/>
      <c r="O156" s="27"/>
      <c r="P156" s="27"/>
      <c r="Q156" s="27"/>
    </row>
    <row r="157" spans="1:17" s="28" customFormat="1" ht="18">
      <c r="A157" s="49"/>
      <c r="B157" s="23"/>
      <c r="C157" s="24"/>
      <c r="D157" s="25"/>
      <c r="E157" s="26"/>
      <c r="F157" s="25"/>
      <c r="G157" s="26"/>
      <c r="H157" s="25"/>
      <c r="I157" s="26"/>
      <c r="J157" s="27"/>
      <c r="K157" s="27"/>
      <c r="L157" s="27"/>
      <c r="M157" s="27"/>
      <c r="N157" s="27"/>
      <c r="O157" s="27"/>
      <c r="P157" s="27"/>
      <c r="Q157" s="27"/>
    </row>
    <row r="158" spans="1:17" s="28" customFormat="1" ht="18">
      <c r="A158" s="49"/>
      <c r="B158" s="23"/>
      <c r="C158" s="24"/>
      <c r="D158" s="25"/>
      <c r="E158" s="26"/>
      <c r="F158" s="25"/>
      <c r="G158" s="26"/>
      <c r="H158" s="25"/>
      <c r="I158" s="26"/>
      <c r="J158" s="27"/>
      <c r="K158" s="27"/>
      <c r="L158" s="27"/>
      <c r="M158" s="27"/>
      <c r="N158" s="27"/>
      <c r="O158" s="27"/>
      <c r="P158" s="27"/>
      <c r="Q158" s="27"/>
    </row>
    <row r="159" spans="1:17" s="28" customFormat="1" ht="18">
      <c r="A159" s="49"/>
      <c r="B159" s="23"/>
      <c r="C159" s="24"/>
      <c r="D159" s="25"/>
      <c r="E159" s="26"/>
      <c r="F159" s="25"/>
      <c r="G159" s="26"/>
      <c r="H159" s="25"/>
      <c r="I159" s="26"/>
      <c r="J159" s="27"/>
      <c r="K159" s="27"/>
      <c r="L159" s="27"/>
      <c r="M159" s="27"/>
      <c r="N159" s="27"/>
      <c r="O159" s="27"/>
      <c r="P159" s="27"/>
      <c r="Q159" s="27"/>
    </row>
    <row r="160" spans="1:17" s="28" customFormat="1" ht="14.25">
      <c r="A160" s="46"/>
      <c r="B160" s="33"/>
      <c r="C160" s="34"/>
      <c r="L160" s="27"/>
      <c r="M160" s="27"/>
      <c r="N160" s="27"/>
      <c r="O160" s="27"/>
      <c r="P160" s="27"/>
      <c r="Q160" s="27"/>
    </row>
    <row r="161" spans="1:17" s="28" customFormat="1" ht="14.25">
      <c r="A161" s="46"/>
      <c r="B161" s="33"/>
      <c r="C161" s="34"/>
      <c r="L161" s="27"/>
      <c r="M161" s="27"/>
      <c r="N161" s="27"/>
      <c r="O161" s="27"/>
      <c r="P161" s="27"/>
      <c r="Q161" s="27"/>
    </row>
    <row r="162" spans="1:17" s="28" customFormat="1" ht="14.25">
      <c r="A162" s="46"/>
      <c r="B162" s="33"/>
      <c r="C162" s="34"/>
      <c r="L162" s="27"/>
      <c r="M162" s="27"/>
      <c r="N162" s="27"/>
      <c r="O162" s="27"/>
      <c r="P162" s="27"/>
      <c r="Q162" s="27"/>
    </row>
    <row r="163" spans="1:17" s="28" customFormat="1" ht="14.25">
      <c r="A163" s="46"/>
      <c r="B163" s="33"/>
      <c r="C163" s="34"/>
      <c r="L163" s="27"/>
      <c r="M163" s="27"/>
      <c r="N163" s="27"/>
      <c r="O163" s="27"/>
      <c r="P163" s="27"/>
      <c r="Q163" s="27"/>
    </row>
    <row r="164" spans="1:17" s="28" customFormat="1" ht="14.25">
      <c r="A164" s="46"/>
      <c r="B164" s="33"/>
      <c r="C164" s="34"/>
      <c r="L164" s="27"/>
      <c r="M164" s="27"/>
      <c r="N164" s="27"/>
      <c r="O164" s="27"/>
      <c r="P164" s="27"/>
      <c r="Q164" s="27"/>
    </row>
    <row r="165" spans="1:17" s="28" customFormat="1" ht="14.25">
      <c r="A165" s="46"/>
      <c r="B165" s="33"/>
      <c r="C165" s="34"/>
      <c r="L165" s="27"/>
      <c r="M165" s="27"/>
      <c r="N165" s="27"/>
      <c r="O165" s="27"/>
      <c r="P165" s="27"/>
      <c r="Q165" s="27"/>
    </row>
    <row r="166" spans="1:17" s="28" customFormat="1" ht="14.25">
      <c r="A166" s="46"/>
      <c r="B166" s="33"/>
      <c r="C166" s="34"/>
      <c r="L166" s="27"/>
      <c r="M166" s="27"/>
      <c r="N166" s="27"/>
      <c r="O166" s="27"/>
      <c r="P166" s="27"/>
      <c r="Q166" s="27"/>
    </row>
    <row r="167" spans="1:17" s="28" customFormat="1" ht="14.25">
      <c r="A167" s="46"/>
      <c r="B167" s="33"/>
      <c r="C167" s="34"/>
      <c r="L167" s="27"/>
      <c r="M167" s="27"/>
      <c r="N167" s="27"/>
      <c r="O167" s="27"/>
      <c r="P167" s="27"/>
      <c r="Q167" s="27"/>
    </row>
    <row r="168" spans="1:17" s="28" customFormat="1" ht="14.25">
      <c r="A168" s="46"/>
      <c r="B168" s="33"/>
      <c r="C168" s="34"/>
      <c r="L168" s="27"/>
      <c r="M168" s="27"/>
      <c r="N168" s="27"/>
      <c r="O168" s="27"/>
      <c r="P168" s="27"/>
      <c r="Q168" s="27"/>
    </row>
    <row r="169" spans="1:17" s="28" customFormat="1" ht="14.25">
      <c r="A169" s="46"/>
      <c r="B169" s="33"/>
      <c r="C169" s="34"/>
      <c r="L169" s="27"/>
      <c r="M169" s="27"/>
      <c r="N169" s="27"/>
      <c r="O169" s="27"/>
      <c r="P169" s="27"/>
      <c r="Q169" s="27"/>
    </row>
    <row r="170" spans="1:17" s="28" customFormat="1" ht="14.25">
      <c r="A170" s="46"/>
      <c r="B170" s="33"/>
      <c r="C170" s="34"/>
      <c r="L170" s="27"/>
      <c r="M170" s="27"/>
      <c r="N170" s="27"/>
      <c r="O170" s="27"/>
      <c r="P170" s="27"/>
      <c r="Q170" s="27"/>
    </row>
    <row r="171" spans="1:17" s="28" customFormat="1" ht="14.25">
      <c r="A171" s="46"/>
      <c r="B171" s="33"/>
      <c r="C171" s="34"/>
      <c r="L171" s="27"/>
      <c r="M171" s="27"/>
      <c r="N171" s="27"/>
      <c r="O171" s="27"/>
      <c r="P171" s="27"/>
      <c r="Q171" s="27"/>
    </row>
    <row r="172" spans="1:17" s="28" customFormat="1" ht="14.25">
      <c r="A172" s="46"/>
      <c r="B172" s="33"/>
      <c r="C172" s="34"/>
      <c r="L172" s="27"/>
      <c r="M172" s="27"/>
      <c r="N172" s="27"/>
      <c r="O172" s="27"/>
      <c r="P172" s="27"/>
      <c r="Q172" s="27"/>
    </row>
    <row r="173" spans="1:17" s="28" customFormat="1" ht="14.25">
      <c r="A173" s="46"/>
      <c r="B173" s="33"/>
      <c r="C173" s="34"/>
      <c r="L173" s="27"/>
      <c r="M173" s="27"/>
      <c r="N173" s="27"/>
      <c r="O173" s="27"/>
      <c r="P173" s="27"/>
      <c r="Q173" s="27"/>
    </row>
    <row r="174" spans="1:17" s="28" customFormat="1" ht="14.25">
      <c r="A174" s="46"/>
      <c r="B174" s="33"/>
      <c r="C174" s="34"/>
      <c r="L174" s="27"/>
      <c r="M174" s="27"/>
      <c r="N174" s="27"/>
      <c r="O174" s="27"/>
      <c r="P174" s="27"/>
      <c r="Q174" s="27"/>
    </row>
    <row r="175" spans="1:17" s="28" customFormat="1" ht="14.25">
      <c r="A175" s="46"/>
      <c r="B175" s="33"/>
      <c r="C175" s="34"/>
      <c r="L175" s="27"/>
      <c r="M175" s="27"/>
      <c r="N175" s="27"/>
      <c r="O175" s="27"/>
      <c r="P175" s="27"/>
      <c r="Q175" s="27"/>
    </row>
    <row r="176" spans="1:17" s="28" customFormat="1" ht="14.25">
      <c r="A176" s="46"/>
      <c r="B176" s="33"/>
      <c r="C176" s="34"/>
      <c r="L176" s="27"/>
      <c r="M176" s="27"/>
      <c r="N176" s="27"/>
      <c r="O176" s="27"/>
      <c r="P176" s="27"/>
      <c r="Q176" s="27"/>
    </row>
    <row r="177" spans="1:17" s="28" customFormat="1" ht="14.25">
      <c r="A177" s="46"/>
      <c r="B177" s="33"/>
      <c r="C177" s="34"/>
      <c r="L177" s="27"/>
      <c r="M177" s="27"/>
      <c r="N177" s="27"/>
      <c r="O177" s="27"/>
      <c r="P177" s="27"/>
      <c r="Q177" s="27"/>
    </row>
    <row r="178" spans="1:17" s="28" customFormat="1" ht="14.25">
      <c r="A178" s="46"/>
      <c r="B178" s="33"/>
      <c r="C178" s="34"/>
      <c r="L178" s="27"/>
      <c r="M178" s="27"/>
      <c r="N178" s="27"/>
      <c r="O178" s="27"/>
      <c r="P178" s="27"/>
      <c r="Q178" s="27"/>
    </row>
    <row r="179" spans="1:17" s="28" customFormat="1" ht="14.25">
      <c r="A179" s="46"/>
      <c r="B179" s="33"/>
      <c r="C179" s="34"/>
      <c r="L179" s="27"/>
      <c r="M179" s="27"/>
      <c r="N179" s="27"/>
      <c r="O179" s="27"/>
      <c r="P179" s="27"/>
      <c r="Q179" s="27"/>
    </row>
    <row r="180" spans="1:17" s="28" customFormat="1" ht="14.25">
      <c r="A180" s="46"/>
      <c r="B180" s="33"/>
      <c r="C180" s="34"/>
      <c r="L180" s="27"/>
      <c r="M180" s="27"/>
      <c r="N180" s="27"/>
      <c r="O180" s="27"/>
      <c r="P180" s="27"/>
      <c r="Q180" s="27"/>
    </row>
    <row r="181" spans="1:17" s="28" customFormat="1" ht="14.25">
      <c r="A181" s="46"/>
      <c r="B181" s="33"/>
      <c r="C181" s="34"/>
      <c r="L181" s="27"/>
      <c r="M181" s="27"/>
      <c r="N181" s="27"/>
      <c r="O181" s="27"/>
      <c r="P181" s="27"/>
      <c r="Q181" s="27"/>
    </row>
    <row r="182" spans="1:17" s="28" customFormat="1" ht="14.25">
      <c r="A182" s="46"/>
      <c r="B182" s="33"/>
      <c r="C182" s="34"/>
      <c r="L182" s="27"/>
      <c r="M182" s="27"/>
      <c r="N182" s="27"/>
      <c r="O182" s="27"/>
      <c r="P182" s="27"/>
      <c r="Q182" s="27"/>
    </row>
    <row r="183" spans="1:17" s="28" customFormat="1" ht="14.25">
      <c r="A183" s="46"/>
      <c r="B183" s="33"/>
      <c r="C183" s="34"/>
      <c r="L183" s="27"/>
      <c r="M183" s="27"/>
      <c r="N183" s="27"/>
      <c r="O183" s="27"/>
      <c r="P183" s="27"/>
      <c r="Q183" s="27"/>
    </row>
    <row r="184" spans="1:17" s="28" customFormat="1" ht="14.25">
      <c r="A184" s="46"/>
      <c r="B184" s="33"/>
      <c r="C184" s="34"/>
      <c r="L184" s="27"/>
      <c r="M184" s="27"/>
      <c r="N184" s="27"/>
      <c r="O184" s="27"/>
      <c r="P184" s="27"/>
      <c r="Q184" s="27"/>
    </row>
    <row r="185" spans="1:17" s="28" customFormat="1" ht="14.25">
      <c r="A185" s="46"/>
      <c r="B185" s="33"/>
      <c r="C185" s="34"/>
      <c r="L185" s="27"/>
      <c r="M185" s="27"/>
      <c r="N185" s="27"/>
      <c r="O185" s="27"/>
      <c r="P185" s="27"/>
      <c r="Q185" s="27"/>
    </row>
    <row r="186" spans="1:17" s="28" customFormat="1" ht="14.25">
      <c r="A186" s="46"/>
      <c r="B186" s="33"/>
      <c r="C186" s="34"/>
      <c r="L186" s="27"/>
      <c r="M186" s="27"/>
      <c r="N186" s="27"/>
      <c r="O186" s="27"/>
      <c r="P186" s="27"/>
      <c r="Q186" s="27"/>
    </row>
    <row r="187" spans="1:17" s="28" customFormat="1" ht="14.25">
      <c r="A187" s="46"/>
      <c r="B187" s="33"/>
      <c r="C187" s="34"/>
      <c r="L187" s="27"/>
      <c r="M187" s="27"/>
      <c r="N187" s="27"/>
      <c r="O187" s="27"/>
      <c r="P187" s="27"/>
      <c r="Q187" s="27"/>
    </row>
    <row r="188" spans="1:17" s="28" customFormat="1" ht="14.25">
      <c r="A188" s="46"/>
      <c r="B188" s="33"/>
      <c r="C188" s="34"/>
      <c r="L188" s="27"/>
      <c r="M188" s="27"/>
      <c r="N188" s="27"/>
      <c r="O188" s="27"/>
      <c r="P188" s="27"/>
      <c r="Q188" s="27"/>
    </row>
    <row r="189" spans="1:17" s="28" customFormat="1" ht="14.25">
      <c r="A189" s="46"/>
      <c r="B189" s="33"/>
      <c r="C189" s="34"/>
      <c r="L189" s="27"/>
      <c r="M189" s="27"/>
      <c r="N189" s="27"/>
      <c r="O189" s="27"/>
      <c r="P189" s="27"/>
      <c r="Q189" s="27"/>
    </row>
    <row r="190" spans="1:17" s="28" customFormat="1" ht="14.25">
      <c r="A190" s="46"/>
      <c r="B190" s="33"/>
      <c r="C190" s="34"/>
      <c r="L190" s="27"/>
      <c r="M190" s="27"/>
      <c r="N190" s="27"/>
      <c r="O190" s="27"/>
      <c r="P190" s="27"/>
      <c r="Q190" s="27"/>
    </row>
    <row r="191" spans="1:17" s="28" customFormat="1" ht="14.25">
      <c r="A191" s="46"/>
      <c r="B191" s="33"/>
      <c r="C191" s="34"/>
      <c r="L191" s="27"/>
      <c r="M191" s="27"/>
      <c r="N191" s="27"/>
      <c r="O191" s="27"/>
      <c r="P191" s="27"/>
      <c r="Q191" s="27"/>
    </row>
    <row r="192" spans="1:17" s="28" customFormat="1" ht="14.25">
      <c r="A192" s="46"/>
      <c r="B192" s="33"/>
      <c r="C192" s="34"/>
      <c r="L192" s="27"/>
      <c r="M192" s="27"/>
      <c r="N192" s="27"/>
      <c r="O192" s="27"/>
      <c r="P192" s="27"/>
      <c r="Q192" s="27"/>
    </row>
    <row r="193" spans="1:17" s="28" customFormat="1" ht="14.25">
      <c r="A193" s="46"/>
      <c r="B193" s="33"/>
      <c r="C193" s="34"/>
      <c r="L193" s="27"/>
      <c r="M193" s="27"/>
      <c r="N193" s="27"/>
      <c r="O193" s="27"/>
      <c r="P193" s="27"/>
      <c r="Q193" s="27"/>
    </row>
    <row r="194" spans="1:17" s="28" customFormat="1">
      <c r="A194" s="46"/>
      <c r="B194" s="33"/>
      <c r="C194" s="34"/>
    </row>
    <row r="195" spans="1:17" s="28" customFormat="1">
      <c r="A195" s="46"/>
      <c r="B195" s="33"/>
      <c r="C195" s="34"/>
    </row>
    <row r="196" spans="1:17" s="28" customFormat="1">
      <c r="A196" s="46"/>
      <c r="B196" s="33"/>
      <c r="C196" s="34"/>
    </row>
    <row r="197" spans="1:17" s="28" customFormat="1">
      <c r="A197" s="46"/>
      <c r="B197" s="33"/>
      <c r="C197" s="34"/>
    </row>
    <row r="198" spans="1:17" s="28" customFormat="1">
      <c r="A198" s="46"/>
      <c r="B198" s="33"/>
      <c r="C198" s="34"/>
    </row>
    <row r="199" spans="1:17" s="28" customFormat="1">
      <c r="A199" s="46"/>
      <c r="B199" s="33"/>
      <c r="C199" s="34"/>
    </row>
    <row r="200" spans="1:17" s="28" customFormat="1">
      <c r="A200" s="46"/>
      <c r="B200" s="33"/>
      <c r="C200" s="34"/>
    </row>
    <row r="201" spans="1:17" s="28" customFormat="1">
      <c r="A201" s="46"/>
      <c r="B201" s="33"/>
      <c r="C201" s="34"/>
    </row>
    <row r="202" spans="1:17" s="28" customFormat="1">
      <c r="A202" s="46"/>
      <c r="B202" s="33"/>
      <c r="C202" s="34"/>
    </row>
    <row r="203" spans="1:17" s="28" customFormat="1">
      <c r="A203" s="46"/>
      <c r="B203" s="33"/>
      <c r="C203" s="34"/>
    </row>
    <row r="204" spans="1:17" s="28" customFormat="1">
      <c r="A204" s="46"/>
      <c r="B204" s="33"/>
      <c r="C204" s="34"/>
    </row>
    <row r="205" spans="1:17" s="28" customFormat="1">
      <c r="A205" s="46"/>
      <c r="B205" s="33"/>
      <c r="C205" s="34"/>
    </row>
    <row r="206" spans="1:17" s="28" customFormat="1">
      <c r="A206" s="46"/>
      <c r="B206" s="33"/>
      <c r="C206" s="34"/>
    </row>
    <row r="207" spans="1:17" s="28" customFormat="1">
      <c r="A207" s="46"/>
      <c r="B207" s="33"/>
      <c r="C207" s="34"/>
    </row>
    <row r="208" spans="1:17" s="28" customFormat="1">
      <c r="A208" s="46"/>
      <c r="B208" s="33"/>
      <c r="C208" s="34"/>
    </row>
    <row r="209" spans="1:3" s="28" customFormat="1">
      <c r="A209" s="46"/>
      <c r="B209" s="33"/>
      <c r="C209" s="34"/>
    </row>
    <row r="210" spans="1:3" s="28" customFormat="1">
      <c r="A210" s="46"/>
      <c r="B210" s="33"/>
      <c r="C210" s="34"/>
    </row>
    <row r="211" spans="1:3" s="28" customFormat="1">
      <c r="A211" s="46"/>
      <c r="B211" s="33"/>
      <c r="C211" s="34"/>
    </row>
    <row r="212" spans="1:3" s="28" customFormat="1">
      <c r="A212" s="46"/>
      <c r="B212" s="33"/>
      <c r="C212" s="34"/>
    </row>
    <row r="213" spans="1:3" s="28" customFormat="1">
      <c r="A213" s="46"/>
      <c r="B213" s="33"/>
      <c r="C213" s="34"/>
    </row>
    <row r="214" spans="1:3" s="28" customFormat="1">
      <c r="A214" s="46"/>
      <c r="B214" s="33"/>
      <c r="C214" s="34"/>
    </row>
    <row r="215" spans="1:3" s="28" customFormat="1">
      <c r="A215" s="46"/>
      <c r="B215" s="33"/>
      <c r="C215" s="34"/>
    </row>
    <row r="216" spans="1:3" s="28" customFormat="1">
      <c r="A216" s="46"/>
      <c r="B216" s="33"/>
      <c r="C216" s="34"/>
    </row>
    <row r="217" spans="1:3" s="28" customFormat="1">
      <c r="A217" s="46"/>
      <c r="B217" s="33"/>
      <c r="C217" s="34"/>
    </row>
    <row r="218" spans="1:3" s="28" customFormat="1">
      <c r="A218" s="46"/>
      <c r="B218" s="33"/>
      <c r="C218" s="34"/>
    </row>
    <row r="219" spans="1:3" s="28" customFormat="1">
      <c r="A219" s="46"/>
      <c r="B219" s="33"/>
      <c r="C219" s="34"/>
    </row>
    <row r="220" spans="1:3" s="28" customFormat="1">
      <c r="A220" s="46"/>
      <c r="B220" s="33"/>
      <c r="C220" s="34"/>
    </row>
    <row r="221" spans="1:3" s="28" customFormat="1">
      <c r="A221" s="46"/>
      <c r="B221" s="33"/>
      <c r="C221" s="34"/>
    </row>
    <row r="222" spans="1:3" s="28" customFormat="1">
      <c r="A222" s="46"/>
      <c r="B222" s="33"/>
      <c r="C222" s="34"/>
    </row>
    <row r="223" spans="1:3" s="28" customFormat="1">
      <c r="A223" s="46"/>
      <c r="B223" s="33"/>
      <c r="C223" s="34"/>
    </row>
    <row r="224" spans="1:3" s="28" customFormat="1">
      <c r="A224" s="46"/>
      <c r="B224" s="33"/>
      <c r="C224" s="34"/>
    </row>
    <row r="225" spans="1:3" s="28" customFormat="1">
      <c r="A225" s="46"/>
      <c r="B225" s="33"/>
      <c r="C225" s="34"/>
    </row>
    <row r="226" spans="1:3" s="28" customFormat="1">
      <c r="A226" s="46"/>
      <c r="B226" s="33"/>
      <c r="C226" s="34"/>
    </row>
    <row r="227" spans="1:3" s="28" customFormat="1">
      <c r="A227" s="46"/>
      <c r="B227" s="33"/>
      <c r="C227" s="34"/>
    </row>
    <row r="228" spans="1:3" s="28" customFormat="1">
      <c r="A228" s="46"/>
      <c r="B228" s="33"/>
      <c r="C228" s="34"/>
    </row>
    <row r="229" spans="1:3" s="28" customFormat="1">
      <c r="A229" s="46"/>
      <c r="B229" s="33"/>
      <c r="C229" s="34"/>
    </row>
    <row r="230" spans="1:3" s="28" customFormat="1">
      <c r="A230" s="46"/>
      <c r="B230" s="33"/>
      <c r="C230" s="34"/>
    </row>
    <row r="231" spans="1:3" s="28" customFormat="1">
      <c r="A231" s="46"/>
      <c r="B231" s="33"/>
      <c r="C231" s="34"/>
    </row>
    <row r="232" spans="1:3" s="28" customFormat="1">
      <c r="A232" s="46"/>
      <c r="B232" s="33"/>
      <c r="C232" s="34"/>
    </row>
    <row r="233" spans="1:3" s="28" customFormat="1">
      <c r="A233" s="46"/>
      <c r="B233" s="33"/>
      <c r="C233" s="34"/>
    </row>
    <row r="234" spans="1:3" s="28" customFormat="1">
      <c r="A234" s="46"/>
      <c r="B234" s="33"/>
      <c r="C234" s="34"/>
    </row>
    <row r="235" spans="1:3" s="28" customFormat="1">
      <c r="A235" s="46"/>
      <c r="B235" s="33"/>
      <c r="C235" s="34"/>
    </row>
    <row r="236" spans="1:3" s="28" customFormat="1">
      <c r="A236" s="46"/>
      <c r="B236" s="33"/>
      <c r="C236" s="34"/>
    </row>
    <row r="237" spans="1:3" s="28" customFormat="1">
      <c r="A237" s="46"/>
      <c r="B237" s="33"/>
      <c r="C237" s="34"/>
    </row>
    <row r="238" spans="1:3" s="28" customFormat="1">
      <c r="A238" s="46"/>
      <c r="B238" s="33"/>
      <c r="C238" s="34"/>
    </row>
    <row r="239" spans="1:3" s="28" customFormat="1">
      <c r="A239" s="46"/>
      <c r="B239" s="33"/>
      <c r="C239" s="34"/>
    </row>
    <row r="240" spans="1:3" s="28" customFormat="1">
      <c r="A240" s="46"/>
      <c r="B240" s="33"/>
      <c r="C240" s="34"/>
    </row>
    <row r="241" spans="1:3" s="28" customFormat="1">
      <c r="A241" s="46"/>
      <c r="B241" s="33"/>
      <c r="C241" s="34"/>
    </row>
    <row r="242" spans="1:3" s="28" customFormat="1">
      <c r="A242" s="46"/>
      <c r="B242" s="33"/>
      <c r="C242" s="34"/>
    </row>
    <row r="243" spans="1:3" s="28" customFormat="1">
      <c r="A243" s="46"/>
      <c r="B243" s="33"/>
      <c r="C243" s="34"/>
    </row>
    <row r="244" spans="1:3" s="28" customFormat="1">
      <c r="A244" s="46"/>
      <c r="B244" s="33"/>
      <c r="C244" s="34"/>
    </row>
    <row r="245" spans="1:3" s="28" customFormat="1">
      <c r="A245" s="46"/>
      <c r="B245" s="33"/>
      <c r="C245" s="34"/>
    </row>
    <row r="246" spans="1:3" s="28" customFormat="1">
      <c r="A246" s="46"/>
      <c r="B246" s="33"/>
      <c r="C246" s="34"/>
    </row>
    <row r="247" spans="1:3" s="28" customFormat="1">
      <c r="A247" s="46"/>
      <c r="B247" s="33"/>
      <c r="C247" s="34"/>
    </row>
    <row r="248" spans="1:3" s="28" customFormat="1">
      <c r="A248" s="46"/>
      <c r="B248" s="33"/>
      <c r="C248" s="34"/>
    </row>
    <row r="249" spans="1:3" s="28" customFormat="1">
      <c r="A249" s="46"/>
      <c r="B249" s="33"/>
      <c r="C249" s="34"/>
    </row>
    <row r="250" spans="1:3" s="28" customFormat="1">
      <c r="A250" s="46"/>
      <c r="B250" s="33"/>
      <c r="C250" s="34"/>
    </row>
    <row r="251" spans="1:3" s="28" customFormat="1">
      <c r="A251" s="46"/>
      <c r="B251" s="33"/>
      <c r="C251" s="34"/>
    </row>
    <row r="252" spans="1:3" s="28" customFormat="1">
      <c r="A252" s="46"/>
      <c r="B252" s="33"/>
      <c r="C252" s="34"/>
    </row>
    <row r="253" spans="1:3" s="28" customFormat="1">
      <c r="A253" s="46"/>
      <c r="B253" s="33"/>
      <c r="C253" s="34"/>
    </row>
  </sheetData>
  <sheetProtection objects="1" scenarios="1"/>
  <mergeCells count="3">
    <mergeCell ref="H1:I1"/>
    <mergeCell ref="D1:E1"/>
    <mergeCell ref="F1:G1"/>
  </mergeCells>
  <phoneticPr fontId="0" type="noConversion"/>
  <conditionalFormatting sqref="D2:I159">
    <cfRule type="cellIs" dxfId="32" priority="1" stopIfTrue="1" operator="equal">
      <formula>1</formula>
    </cfRule>
    <cfRule type="cellIs" dxfId="31" priority="2" stopIfTrue="1" operator="equal">
      <formula>2</formula>
    </cfRule>
    <cfRule type="cellIs" dxfId="30" priority="3" stopIfTrue="1" operator="equal">
      <formula>3</formula>
    </cfRule>
  </conditionalFormatting>
  <pageMargins left="0.74803149606299213" right="0.74803149606299213" top="1.4566929133858268" bottom="0.86614173228346458" header="0.39370078740157483" footer="0.51181102362204722"/>
  <pageSetup paperSize="9" orientation="landscape" horizontalDpi="300" verticalDpi="300" r:id="rId1"/>
  <headerFooter alignWithMargins="0">
    <oddHeader>&amp;C&amp;"Comic Sans MS,Regular"&amp;22NWGA GENERAL GYMNASTICS FLOOR AND VAULT
28TH SEPTEMBER 2008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114</vt:i4>
      </vt:variant>
    </vt:vector>
  </HeadingPairs>
  <TitlesOfParts>
    <vt:vector size="133" baseType="lpstr">
      <vt:lpstr>ROUND 1 Girls level 1 7 YEARS</vt:lpstr>
      <vt:lpstr>ROUND 1 Girls level 2 9 YEARS</vt:lpstr>
      <vt:lpstr>ROUND 2 girls level 1 6 years</vt:lpstr>
      <vt:lpstr>ROUND 2 Girls level 2 10 years</vt:lpstr>
      <vt:lpstr>ROUND 2 Girls Level 2 5 years</vt:lpstr>
      <vt:lpstr>ROUND 3 Girls level 1 8 years</vt:lpstr>
      <vt:lpstr>ROUND 3 Girls Level 2 7 years</vt:lpstr>
      <vt:lpstr>ROUND 4 Girls Level 1 5 Years</vt:lpstr>
      <vt:lpstr>ROUND 4 Girls level 1 over 16 </vt:lpstr>
      <vt:lpstr>ROUND 4 Girls level 2 11 years</vt:lpstr>
      <vt:lpstr>ROUND 4 Girls level 2 6 Years</vt:lpstr>
      <vt:lpstr>ROUND 5 Boys level 1 under 10</vt:lpstr>
      <vt:lpstr>ROUND 5 Boys level 1 OVER 16</vt:lpstr>
      <vt:lpstr>ROUND 5 Boys level 2 7 &amp; under</vt:lpstr>
      <vt:lpstr>ROUND 5 Boys level 2 8 &amp; OVER</vt:lpstr>
      <vt:lpstr>ROUND 5 Boys level 2 OVER 16</vt:lpstr>
      <vt:lpstr>ROUND 6 Girls level 2 12 PLUS</vt:lpstr>
      <vt:lpstr>ROUND 6 Girls level 2 OVER 16</vt:lpstr>
      <vt:lpstr>ROUND 6 Girls level 2 8 YEAR</vt:lpstr>
      <vt:lpstr>'ROUND 1 Girls level 1 7 YEARS'!Club</vt:lpstr>
      <vt:lpstr>'ROUND 1 Girls level 2 9 YEARS'!Club</vt:lpstr>
      <vt:lpstr>'ROUND 2 girls level 1 6 years'!Club</vt:lpstr>
      <vt:lpstr>'ROUND 2 Girls level 2 10 years'!Club</vt:lpstr>
      <vt:lpstr>'ROUND 2 Girls Level 2 5 years'!Club</vt:lpstr>
      <vt:lpstr>'ROUND 3 Girls level 1 8 years'!Club</vt:lpstr>
      <vt:lpstr>'ROUND 3 Girls Level 2 7 years'!Club</vt:lpstr>
      <vt:lpstr>'ROUND 4 Girls Level 1 5 Years'!Club</vt:lpstr>
      <vt:lpstr>'ROUND 4 Girls level 1 over 16 '!Club</vt:lpstr>
      <vt:lpstr>'ROUND 4 Girls level 2 11 years'!Club</vt:lpstr>
      <vt:lpstr>'ROUND 4 Girls level 2 6 Years'!Club</vt:lpstr>
      <vt:lpstr>'ROUND 5 Boys level 1 OVER 16'!Club</vt:lpstr>
      <vt:lpstr>'ROUND 5 Boys level 1 under 10'!Club</vt:lpstr>
      <vt:lpstr>'ROUND 5 Boys level 2 7 &amp; under'!Club</vt:lpstr>
      <vt:lpstr>'ROUND 5 Boys level 2 8 &amp; OVER'!Club</vt:lpstr>
      <vt:lpstr>'ROUND 5 Boys level 2 OVER 16'!Club</vt:lpstr>
      <vt:lpstr>'ROUND 6 Girls level 2 12 PLUS'!Club</vt:lpstr>
      <vt:lpstr>'ROUND 6 Girls level 2 8 YEAR'!Club</vt:lpstr>
      <vt:lpstr>'ROUND 6 Girls level 2 OVER 16'!Club</vt:lpstr>
      <vt:lpstr>'ROUND 1 Girls level 1 7 YEARS'!Floor_Score</vt:lpstr>
      <vt:lpstr>'ROUND 1 Girls level 2 9 YEARS'!Floor_Score</vt:lpstr>
      <vt:lpstr>'ROUND 2 girls level 1 6 years'!Floor_Score</vt:lpstr>
      <vt:lpstr>'ROUND 2 Girls level 2 10 years'!Floor_Score</vt:lpstr>
      <vt:lpstr>'ROUND 2 Girls Level 2 5 years'!Floor_Score</vt:lpstr>
      <vt:lpstr>'ROUND 3 Girls level 1 8 years'!Floor_Score</vt:lpstr>
      <vt:lpstr>'ROUND 3 Girls Level 2 7 years'!Floor_Score</vt:lpstr>
      <vt:lpstr>'ROUND 4 Girls Level 1 5 Years'!Floor_Score</vt:lpstr>
      <vt:lpstr>'ROUND 4 Girls level 1 over 16 '!Floor_Score</vt:lpstr>
      <vt:lpstr>'ROUND 4 Girls level 2 11 years'!Floor_Score</vt:lpstr>
      <vt:lpstr>'ROUND 4 Girls level 2 6 Years'!Floor_Score</vt:lpstr>
      <vt:lpstr>'ROUND 5 Boys level 1 OVER 16'!Floor_Score</vt:lpstr>
      <vt:lpstr>'ROUND 5 Boys level 1 under 10'!Floor_Score</vt:lpstr>
      <vt:lpstr>'ROUND 5 Boys level 2 7 &amp; under'!Floor_Score</vt:lpstr>
      <vt:lpstr>'ROUND 5 Boys level 2 8 &amp; OVER'!Floor_Score</vt:lpstr>
      <vt:lpstr>'ROUND 5 Boys level 2 OVER 16'!Floor_Score</vt:lpstr>
      <vt:lpstr>'ROUND 6 Girls level 2 12 PLUS'!Floor_Score</vt:lpstr>
      <vt:lpstr>'ROUND 6 Girls level 2 8 YEAR'!Floor_Score</vt:lpstr>
      <vt:lpstr>'ROUND 6 Girls level 2 OVER 16'!Floor_Score</vt:lpstr>
      <vt:lpstr>'ROUND 1 Girls level 1 7 YEARS'!Overall_Score</vt:lpstr>
      <vt:lpstr>'ROUND 1 Girls level 2 9 YEARS'!Overall_Score</vt:lpstr>
      <vt:lpstr>'ROUND 2 girls level 1 6 years'!Overall_Score</vt:lpstr>
      <vt:lpstr>'ROUND 2 Girls level 2 10 years'!Overall_Score</vt:lpstr>
      <vt:lpstr>'ROUND 2 Girls Level 2 5 years'!Overall_Score</vt:lpstr>
      <vt:lpstr>'ROUND 3 Girls level 1 8 years'!Overall_Score</vt:lpstr>
      <vt:lpstr>'ROUND 3 Girls Level 2 7 years'!Overall_Score</vt:lpstr>
      <vt:lpstr>'ROUND 4 Girls Level 1 5 Years'!Overall_Score</vt:lpstr>
      <vt:lpstr>'ROUND 4 Girls level 1 over 16 '!Overall_Score</vt:lpstr>
      <vt:lpstr>'ROUND 4 Girls level 2 11 years'!Overall_Score</vt:lpstr>
      <vt:lpstr>'ROUND 4 Girls level 2 6 Years'!Overall_Score</vt:lpstr>
      <vt:lpstr>'ROUND 5 Boys level 1 OVER 16'!Overall_Score</vt:lpstr>
      <vt:lpstr>'ROUND 5 Boys level 1 under 10'!Overall_Score</vt:lpstr>
      <vt:lpstr>'ROUND 5 Boys level 2 7 &amp; under'!Overall_Score</vt:lpstr>
      <vt:lpstr>'ROUND 5 Boys level 2 8 &amp; OVER'!Overall_Score</vt:lpstr>
      <vt:lpstr>'ROUND 5 Boys level 2 OVER 16'!Overall_Score</vt:lpstr>
      <vt:lpstr>'ROUND 6 Girls level 2 12 PLUS'!Overall_Score</vt:lpstr>
      <vt:lpstr>'ROUND 6 Girls level 2 8 YEAR'!Overall_Score</vt:lpstr>
      <vt:lpstr>'ROUND 6 Girls level 2 OVER 16'!Overall_Score</vt:lpstr>
      <vt:lpstr>'ROUND 1 Girls level 1 7 YEARS'!Print_Area</vt:lpstr>
      <vt:lpstr>'ROUND 1 Girls level 2 9 YEARS'!Print_Area</vt:lpstr>
      <vt:lpstr>'ROUND 2 girls level 1 6 years'!Print_Area</vt:lpstr>
      <vt:lpstr>'ROUND 2 Girls level 2 10 years'!Print_Area</vt:lpstr>
      <vt:lpstr>'ROUND 2 Girls Level 2 5 years'!Print_Area</vt:lpstr>
      <vt:lpstr>'ROUND 3 Girls level 1 8 years'!Print_Area</vt:lpstr>
      <vt:lpstr>'ROUND 3 Girls Level 2 7 years'!Print_Area</vt:lpstr>
      <vt:lpstr>'ROUND 4 Girls Level 1 5 Years'!Print_Area</vt:lpstr>
      <vt:lpstr>'ROUND 4 Girls level 1 over 16 '!Print_Area</vt:lpstr>
      <vt:lpstr>'ROUND 4 Girls level 2 11 years'!Print_Area</vt:lpstr>
      <vt:lpstr>'ROUND 4 Girls level 2 6 Years'!Print_Area</vt:lpstr>
      <vt:lpstr>'ROUND 5 Boys level 1 OVER 16'!Print_Area</vt:lpstr>
      <vt:lpstr>'ROUND 5 Boys level 1 under 10'!Print_Area</vt:lpstr>
      <vt:lpstr>'ROUND 5 Boys level 2 7 &amp; under'!Print_Area</vt:lpstr>
      <vt:lpstr>'ROUND 5 Boys level 2 8 &amp; OVER'!Print_Area</vt:lpstr>
      <vt:lpstr>'ROUND 5 Boys level 2 OVER 16'!Print_Area</vt:lpstr>
      <vt:lpstr>'ROUND 6 Girls level 2 12 PLUS'!Print_Area</vt:lpstr>
      <vt:lpstr>'ROUND 6 Girls level 2 8 YEAR'!Print_Area</vt:lpstr>
      <vt:lpstr>'ROUND 6 Girls level 2 OVER 16'!Print_Area</vt:lpstr>
      <vt:lpstr>'ROUND 1 Girls level 1 7 YEARS'!Print_Titles</vt:lpstr>
      <vt:lpstr>'ROUND 1 Girls level 2 9 YEARS'!Print_Titles</vt:lpstr>
      <vt:lpstr>'ROUND 2 girls level 1 6 years'!Print_Titles</vt:lpstr>
      <vt:lpstr>'ROUND 2 Girls level 2 10 years'!Print_Titles</vt:lpstr>
      <vt:lpstr>'ROUND 2 Girls Level 2 5 years'!Print_Titles</vt:lpstr>
      <vt:lpstr>'ROUND 3 Girls level 1 8 years'!Print_Titles</vt:lpstr>
      <vt:lpstr>'ROUND 3 Girls Level 2 7 years'!Print_Titles</vt:lpstr>
      <vt:lpstr>'ROUND 4 Girls Level 1 5 Years'!Print_Titles</vt:lpstr>
      <vt:lpstr>'ROUND 4 Girls level 1 over 16 '!Print_Titles</vt:lpstr>
      <vt:lpstr>'ROUND 4 Girls level 2 11 years'!Print_Titles</vt:lpstr>
      <vt:lpstr>'ROUND 4 Girls level 2 6 Years'!Print_Titles</vt:lpstr>
      <vt:lpstr>'ROUND 5 Boys level 1 OVER 16'!Print_Titles</vt:lpstr>
      <vt:lpstr>'ROUND 5 Boys level 1 under 10'!Print_Titles</vt:lpstr>
      <vt:lpstr>'ROUND 5 Boys level 2 7 &amp; under'!Print_Titles</vt:lpstr>
      <vt:lpstr>'ROUND 5 Boys level 2 8 &amp; OVER'!Print_Titles</vt:lpstr>
      <vt:lpstr>'ROUND 5 Boys level 2 OVER 16'!Print_Titles</vt:lpstr>
      <vt:lpstr>'ROUND 6 Girls level 2 12 PLUS'!Print_Titles</vt:lpstr>
      <vt:lpstr>'ROUND 6 Girls level 2 8 YEAR'!Print_Titles</vt:lpstr>
      <vt:lpstr>'ROUND 6 Girls level 2 OVER 16'!Print_Titles</vt:lpstr>
      <vt:lpstr>'ROUND 1 Girls level 1 7 YEARS'!Vault_Score</vt:lpstr>
      <vt:lpstr>'ROUND 1 Girls level 2 9 YEARS'!Vault_Score</vt:lpstr>
      <vt:lpstr>'ROUND 2 girls level 1 6 years'!Vault_Score</vt:lpstr>
      <vt:lpstr>'ROUND 2 Girls level 2 10 years'!Vault_Score</vt:lpstr>
      <vt:lpstr>'ROUND 2 Girls Level 2 5 years'!Vault_Score</vt:lpstr>
      <vt:lpstr>'ROUND 3 Girls level 1 8 years'!Vault_Score</vt:lpstr>
      <vt:lpstr>'ROUND 3 Girls Level 2 7 years'!Vault_Score</vt:lpstr>
      <vt:lpstr>'ROUND 4 Girls Level 1 5 Years'!Vault_Score</vt:lpstr>
      <vt:lpstr>'ROUND 4 Girls level 1 over 16 '!Vault_Score</vt:lpstr>
      <vt:lpstr>'ROUND 4 Girls level 2 11 years'!Vault_Score</vt:lpstr>
      <vt:lpstr>'ROUND 4 Girls level 2 6 Years'!Vault_Score</vt:lpstr>
      <vt:lpstr>'ROUND 5 Boys level 1 OVER 16'!Vault_Score</vt:lpstr>
      <vt:lpstr>'ROUND 5 Boys level 1 under 10'!Vault_Score</vt:lpstr>
      <vt:lpstr>'ROUND 5 Boys level 2 7 &amp; under'!Vault_Score</vt:lpstr>
      <vt:lpstr>'ROUND 5 Boys level 2 8 &amp; OVER'!Vault_Score</vt:lpstr>
      <vt:lpstr>'ROUND 5 Boys level 2 OVER 16'!Vault_Score</vt:lpstr>
      <vt:lpstr>'ROUND 6 Girls level 2 12 PLUS'!Vault_Score</vt:lpstr>
      <vt:lpstr>'ROUND 6 Girls level 2 8 YEAR'!Vault_Score</vt:lpstr>
      <vt:lpstr>'ROUND 6 Girls level 2 OVER 16'!Vault_Score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 &amp; Dad</dc:creator>
  <cp:lastModifiedBy>sandra.humphreys</cp:lastModifiedBy>
  <cp:lastPrinted>2008-09-29T05:55:54Z</cp:lastPrinted>
  <dcterms:created xsi:type="dcterms:W3CDTF">2008-02-18T21:15:46Z</dcterms:created>
  <dcterms:modified xsi:type="dcterms:W3CDTF">2008-09-29T05:58:25Z</dcterms:modified>
</cp:coreProperties>
</file>